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855" activeTab="0"/>
  </bookViews>
  <sheets>
    <sheet name="35.r." sheetId="1" r:id="rId1"/>
  </sheets>
  <definedNames>
    <definedName name="_xlnm.Print_Titles" localSheetId="0">'35.r.'!$6:$6</definedName>
  </definedNames>
  <calcPr fullCalcOnLoad="1"/>
</workbook>
</file>

<file path=xl/sharedStrings.xml><?xml version="1.0" encoding="utf-8"?>
<sst xmlns="http://schemas.openxmlformats.org/spreadsheetml/2006/main" count="376" uniqueCount="151">
  <si>
    <t>Dne:</t>
  </si>
  <si>
    <t>Červený Kostelec - Horní</t>
  </si>
  <si>
    <t>Výsledková listina</t>
  </si>
  <si>
    <t>XXXV.ročník</t>
  </si>
  <si>
    <t>Novoročního běhu</t>
  </si>
  <si>
    <t>11 500 m</t>
  </si>
  <si>
    <t>Poř.</t>
  </si>
  <si>
    <t xml:space="preserve"> Příjmení a jméno</t>
  </si>
  <si>
    <t>R. nar.</t>
  </si>
  <si>
    <t>P.</t>
  </si>
  <si>
    <t>Kat.</t>
  </si>
  <si>
    <t>Startuje za :</t>
  </si>
  <si>
    <t>Čas</t>
  </si>
  <si>
    <t>A</t>
  </si>
  <si>
    <t>V40</t>
  </si>
  <si>
    <t>Ž</t>
  </si>
  <si>
    <t>1.</t>
  </si>
  <si>
    <t>Krunka Kamil</t>
  </si>
  <si>
    <t>M</t>
  </si>
  <si>
    <t>SK Nové Město n.Met.</t>
  </si>
  <si>
    <t/>
  </si>
  <si>
    <t>2.</t>
  </si>
  <si>
    <t>Brýdl Pavel</t>
  </si>
  <si>
    <t>3.</t>
  </si>
  <si>
    <t>Vlček Milan</t>
  </si>
  <si>
    <t>Nové Město</t>
  </si>
  <si>
    <t>4.</t>
  </si>
  <si>
    <t>Šesták Karel</t>
  </si>
  <si>
    <t>X-AIR Ostrava</t>
  </si>
  <si>
    <t>5.</t>
  </si>
  <si>
    <t>Doucha Jiří</t>
  </si>
  <si>
    <t>TJ START Náchod</t>
  </si>
  <si>
    <t>6.</t>
  </si>
  <si>
    <t>Kaněra Pavel</t>
  </si>
  <si>
    <t>Horní Kostelec</t>
  </si>
  <si>
    <t>7.</t>
  </si>
  <si>
    <t>Berka Luděk</t>
  </si>
  <si>
    <t>ATLETIKA Rtyně v.P.</t>
  </si>
  <si>
    <t>8.</t>
  </si>
  <si>
    <t>Král Jindřich</t>
  </si>
  <si>
    <t xml:space="preserve">ISCAREX </t>
  </si>
  <si>
    <t>9.</t>
  </si>
  <si>
    <t>Kocanda Ivo</t>
  </si>
  <si>
    <t>10.</t>
  </si>
  <si>
    <t>Pechek František</t>
  </si>
  <si>
    <t>TJ Maratonstav Úpice</t>
  </si>
  <si>
    <t>11.</t>
  </si>
  <si>
    <t>Pavel Jan</t>
  </si>
  <si>
    <t>LOKO Trutnov</t>
  </si>
  <si>
    <t>12.</t>
  </si>
  <si>
    <t>Bartoš Martin</t>
  </si>
  <si>
    <t>Cyklo Tony</t>
  </si>
  <si>
    <t>13.</t>
  </si>
  <si>
    <t>Vašíček Martin</t>
  </si>
  <si>
    <t>14.</t>
  </si>
  <si>
    <t>Nečas Josef</t>
  </si>
  <si>
    <t>Úpice</t>
  </si>
  <si>
    <t>15.</t>
  </si>
  <si>
    <t>Labašová Katarína</t>
  </si>
  <si>
    <t>Magnus orienteering</t>
  </si>
  <si>
    <t>16.</t>
  </si>
  <si>
    <t>Hájková Renata</t>
  </si>
  <si>
    <t>17.</t>
  </si>
  <si>
    <t>Janda Martin</t>
  </si>
  <si>
    <t>KOB Dobruška</t>
  </si>
  <si>
    <t>18.</t>
  </si>
  <si>
    <t>Laštůvka Martin</t>
  </si>
  <si>
    <t>GAMATEC</t>
  </si>
  <si>
    <t>19.</t>
  </si>
  <si>
    <t>Pechková Jana</t>
  </si>
  <si>
    <t>20.</t>
  </si>
  <si>
    <t>Šrůtek Stanislav</t>
  </si>
  <si>
    <t>21.</t>
  </si>
  <si>
    <t>Hoder Jan</t>
  </si>
  <si>
    <t>Opočno</t>
  </si>
  <si>
    <t>22.</t>
  </si>
  <si>
    <t>Čerenkova Petra</t>
  </si>
  <si>
    <t>23.</t>
  </si>
  <si>
    <t>Pošepný Ladislav</t>
  </si>
  <si>
    <t>24.</t>
  </si>
  <si>
    <t>Tylšová Daniela</t>
  </si>
  <si>
    <t>25.</t>
  </si>
  <si>
    <t>Krajč Zdeněk</t>
  </si>
  <si>
    <t>Trutnov</t>
  </si>
  <si>
    <t>26.</t>
  </si>
  <si>
    <t>Groh Stanislav</t>
  </si>
  <si>
    <t>AC Vrchlabí</t>
  </si>
  <si>
    <t>27.</t>
  </si>
  <si>
    <t>Lanta Stanislav</t>
  </si>
  <si>
    <t>TJ Spartak Police n. M.</t>
  </si>
  <si>
    <t>28.</t>
  </si>
  <si>
    <t>Hruška Ladislav</t>
  </si>
  <si>
    <t>SOKOL Zábrodí</t>
  </si>
  <si>
    <t>29.</t>
  </si>
  <si>
    <t>Leštínský Tomáš</t>
  </si>
  <si>
    <t>30.</t>
  </si>
  <si>
    <t>Lelek Vít</t>
  </si>
  <si>
    <t>ČOLEK TEAM Č.K.</t>
  </si>
  <si>
    <t>31.</t>
  </si>
  <si>
    <t>Vacková Hana</t>
  </si>
  <si>
    <t>SK Hronov</t>
  </si>
  <si>
    <t>32.</t>
  </si>
  <si>
    <t>Kopecký Michal</t>
  </si>
  <si>
    <t>HOCK Horolezecký oddíl</t>
  </si>
  <si>
    <t>33.</t>
  </si>
  <si>
    <t>Šklíba Karel</t>
  </si>
  <si>
    <t>34.</t>
  </si>
  <si>
    <t>Krátký Josef</t>
  </si>
  <si>
    <t>TJ Svitavy</t>
  </si>
  <si>
    <t>35.</t>
  </si>
  <si>
    <t>Friebelová Eva</t>
  </si>
  <si>
    <t>36.</t>
  </si>
  <si>
    <t>Vraštilová Miloslava</t>
  </si>
  <si>
    <t>37.</t>
  </si>
  <si>
    <t>Frýba Hugo</t>
  </si>
  <si>
    <t>TJ Horní Kostelec</t>
  </si>
  <si>
    <t>38.</t>
  </si>
  <si>
    <t>Linhart Miloš</t>
  </si>
  <si>
    <t>LIGA 100 Náchod</t>
  </si>
  <si>
    <t>39.</t>
  </si>
  <si>
    <t>Kraus Jiří</t>
  </si>
  <si>
    <t>IVT Náchod</t>
  </si>
  <si>
    <t>nedokončil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</si>
  <si>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</si>
  <si>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</si>
  <si>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</si>
  <si>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</si>
  <si>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</si>
  <si>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</si>
  <si>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</si>
  <si>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</si>
  <si>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</si>
  <si>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</si>
  <si>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</si>
  <si>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</si>
  <si>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</si>
  <si>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</si>
  <si>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</si>
  <si>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</si>
  <si>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</si>
  <si>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</si>
  <si>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</si>
  <si>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</si>
  <si>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</si>
  <si>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</si>
  <si>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</si>
  <si>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</si>
  <si>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r>
      <t>Počasí :</t>
    </r>
    <r>
      <rPr>
        <sz val="10"/>
        <rFont val="Arial CE"/>
        <family val="0"/>
      </rPr>
      <t xml:space="preserve"> teplota 3°C, povrch trati mokrý, mrholení, mlha.</t>
    </r>
  </si>
  <si>
    <r>
      <t xml:space="preserve">Hlavní rozhodčí : </t>
    </r>
    <r>
      <rPr>
        <sz val="10"/>
        <rFont val="Arial CE"/>
        <family val="0"/>
      </rPr>
      <t>Rosa Zdeněk</t>
    </r>
  </si>
  <si>
    <r>
      <t>Ředitel závodu :</t>
    </r>
    <r>
      <rPr>
        <sz val="10"/>
        <rFont val="Arial CE"/>
        <family val="0"/>
      </rPr>
      <t xml:space="preserve"> Frýba Hugo</t>
    </r>
  </si>
  <si>
    <t xml:space="preserve">                  Havel Jaroslav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</si>
</sst>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h:mm:ss.0"/>
    <numFmt numFmtId="166" formatCode="d/mmmm\ yyyy"/>
  </numFmts>
  <fonts count="9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b/>
      <i/>
      <sz val="14"/>
      <name val="Arial CE"/>
      <family val="2"/>
    </font>
    <font>
      <b/>
      <i/>
      <sz val="12"/>
      <name val="Arial CE"/>
      <family val="0"/>
    </font>
    <font>
      <sz val="12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</fills>
  <borders count="8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20" applyFont="1" applyAlignment="1">
      <alignment horizontal="left"/>
      <protection/>
    </xf>
    <xf numFmtId="166" fontId="5" fillId="0" borderId="0" xfId="20" applyNumberFormat="1" applyFont="1" applyAlignment="1">
      <alignment horizontal="left"/>
      <protection/>
    </xf>
    <xf numFmtId="0" fontId="4" fillId="0" borderId="0" xfId="20" applyFont="1" applyAlignment="1" applyProtection="1">
      <alignment horizontal="center"/>
      <protection locked="0"/>
    </xf>
    <xf numFmtId="0" fontId="1" fillId="0" borderId="0" xfId="20">
      <alignment/>
      <protection/>
    </xf>
    <xf numFmtId="0" fontId="4" fillId="0" borderId="0" xfId="20" applyFont="1">
      <alignment/>
      <protection/>
    </xf>
    <xf numFmtId="0" fontId="5" fillId="0" borderId="0" xfId="20" applyFont="1" applyAlignment="1">
      <alignment horizontal="center"/>
      <protection/>
    </xf>
    <xf numFmtId="0" fontId="5" fillId="0" borderId="0" xfId="20" applyFont="1" applyAlignment="1" applyProtection="1">
      <alignment horizontal="centerContinuous"/>
      <protection locked="0"/>
    </xf>
    <xf numFmtId="0" fontId="1" fillId="0" borderId="0" xfId="20" applyAlignment="1">
      <alignment horizontal="center"/>
      <protection/>
    </xf>
    <xf numFmtId="0" fontId="1" fillId="0" borderId="0" xfId="20" applyAlignment="1" applyProtection="1">
      <alignment horizontal="centerContinuous"/>
      <protection locked="0"/>
    </xf>
    <xf numFmtId="0" fontId="6" fillId="0" borderId="0" xfId="20" applyFont="1" applyAlignment="1" applyProtection="1">
      <alignment horizontal="centerContinuous"/>
      <protection locked="0"/>
    </xf>
    <xf numFmtId="2" fontId="5" fillId="0" borderId="0" xfId="20" applyNumberFormat="1" applyFont="1" applyAlignment="1">
      <alignment horizontal="center"/>
      <protection/>
    </xf>
    <xf numFmtId="0" fontId="1" fillId="0" borderId="0" xfId="20" applyProtection="1">
      <alignment/>
      <protection locked="0"/>
    </xf>
    <xf numFmtId="0" fontId="1" fillId="0" borderId="0" xfId="20" applyAlignment="1" applyProtection="1">
      <alignment horizontal="center"/>
      <protection locked="0"/>
    </xf>
    <xf numFmtId="0" fontId="5" fillId="2" borderId="1" xfId="20" applyFont="1" applyFill="1" applyBorder="1" applyAlignment="1" applyProtection="1">
      <alignment horizontal="center"/>
      <protection/>
    </xf>
    <xf numFmtId="0" fontId="5" fillId="2" borderId="1" xfId="20" applyFont="1" applyFill="1" applyBorder="1" applyAlignment="1" applyProtection="1">
      <alignment/>
      <protection/>
    </xf>
    <xf numFmtId="0" fontId="5" fillId="2" borderId="2" xfId="20" applyFont="1" applyFill="1" applyBorder="1" applyAlignment="1" applyProtection="1">
      <alignment horizontal="center"/>
      <protection/>
    </xf>
    <xf numFmtId="0" fontId="4" fillId="3" borderId="3" xfId="20" applyFont="1" applyFill="1" applyBorder="1" applyAlignment="1" applyProtection="1">
      <alignment horizontal="center"/>
      <protection/>
    </xf>
    <xf numFmtId="0" fontId="1" fillId="0" borderId="0" xfId="20" applyProtection="1">
      <alignment/>
      <protection/>
    </xf>
    <xf numFmtId="0" fontId="5" fillId="0" borderId="4" xfId="20" applyFont="1" applyBorder="1" applyAlignment="1">
      <alignment horizontal="center"/>
      <protection/>
    </xf>
    <xf numFmtId="0" fontId="1" fillId="0" borderId="5" xfId="20" applyBorder="1" applyProtection="1">
      <alignment/>
      <protection/>
    </xf>
    <xf numFmtId="0" fontId="1" fillId="0" borderId="5" xfId="20" applyBorder="1" applyAlignment="1" applyProtection="1">
      <alignment horizontal="center"/>
      <protection/>
    </xf>
    <xf numFmtId="0" fontId="4" fillId="0" borderId="5" xfId="20" applyNumberFormat="1" applyFont="1" applyBorder="1" applyAlignment="1" applyProtection="1">
      <alignment horizontal="center"/>
      <protection locked="0"/>
    </xf>
    <xf numFmtId="46" fontId="1" fillId="4" borderId="6" xfId="20" applyNumberFormat="1" applyFill="1" applyBorder="1" applyProtection="1">
      <alignment/>
      <protection locked="0"/>
    </xf>
    <xf numFmtId="0" fontId="5" fillId="0" borderId="6" xfId="20" applyFont="1" applyBorder="1" applyAlignment="1">
      <alignment horizontal="center"/>
      <protection/>
    </xf>
    <xf numFmtId="0" fontId="4" fillId="0" borderId="0" xfId="20" applyFont="1" applyBorder="1" applyAlignment="1">
      <alignment horizontal="center"/>
      <protection/>
    </xf>
    <xf numFmtId="0" fontId="4" fillId="0" borderId="0" xfId="20" applyFont="1" applyAlignment="1">
      <alignment horizontal="center"/>
      <protection/>
    </xf>
    <xf numFmtId="0" fontId="1" fillId="0" borderId="0" xfId="20" applyAlignment="1">
      <alignment/>
      <protection/>
    </xf>
    <xf numFmtId="0" fontId="5" fillId="0" borderId="7" xfId="20" applyFont="1" applyBorder="1" applyAlignment="1">
      <alignment horizontal="center"/>
      <protection/>
    </xf>
    <xf numFmtId="0" fontId="1" fillId="0" borderId="7" xfId="20" applyBorder="1" applyProtection="1">
      <alignment/>
      <protection locked="0"/>
    </xf>
    <xf numFmtId="0" fontId="1" fillId="0" borderId="7" xfId="20" applyBorder="1" applyAlignment="1" applyProtection="1">
      <alignment horizontal="center"/>
      <protection locked="0"/>
    </xf>
    <xf numFmtId="0" fontId="1" fillId="0" borderId="7" xfId="20" applyBorder="1">
      <alignment/>
      <protection/>
    </xf>
    <xf numFmtId="0" fontId="5" fillId="0" borderId="0" xfId="20" applyFont="1" applyBorder="1" applyAlignment="1">
      <alignment horizontal="center"/>
      <protection/>
    </xf>
    <xf numFmtId="0" fontId="5" fillId="0" borderId="0" xfId="20" applyFont="1" applyAlignment="1">
      <alignment horizontal="left"/>
      <protection/>
    </xf>
    <xf numFmtId="0" fontId="1" fillId="0" borderId="0" xfId="20" applyFont="1">
      <alignment/>
      <protection/>
    </xf>
    <xf numFmtId="0" fontId="1" fillId="0" borderId="0" xfId="20" applyFont="1" applyProtection="1">
      <alignment/>
      <protection locked="0"/>
    </xf>
    <xf numFmtId="0" fontId="1" fillId="0" borderId="0" xfId="20" applyFont="1" applyAlignment="1" applyProtection="1">
      <alignment horizontal="center"/>
      <protection locked="0"/>
    </xf>
    <xf numFmtId="0" fontId="7" fillId="0" borderId="0" xfId="20" applyFont="1" applyAlignment="1">
      <alignment horizontal="center"/>
      <protection/>
    </xf>
    <xf numFmtId="0" fontId="8" fillId="0" borderId="0" xfId="20" applyFont="1">
      <alignment/>
      <protection/>
    </xf>
    <xf numFmtId="0" fontId="1" fillId="0" borderId="0" xfId="20" applyFont="1" applyAlignment="1">
      <alignment horizontal="center"/>
      <protection/>
    </xf>
    <xf numFmtId="0" fontId="5" fillId="0" borderId="0" xfId="20" applyFont="1" applyProtection="1">
      <alignment/>
      <protection locked="0"/>
    </xf>
    <xf numFmtId="0" fontId="1" fillId="0" borderId="5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 horizontal="center"/>
      <protection/>
    </xf>
    <xf numFmtId="0" fontId="4" fillId="0" borderId="5" xfId="0" applyNumberFormat="1" applyFont="1" applyBorder="1" applyAlignment="1" applyProtection="1">
      <alignment horizontal="center"/>
      <protection/>
    </xf>
    <xf numFmtId="46" fontId="1" fillId="5" borderId="6" xfId="0" applyNumberFormat="1" applyFont="1" applyFill="1" applyBorder="1" applyAlignment="1" applyProtection="1">
      <alignment/>
      <protection locked="0"/>
    </xf>
    <xf numFmtId="0" fontId="5" fillId="0" borderId="6" xfId="0" applyFont="1" applyBorder="1" applyAlignment="1">
      <alignment horizontal="center"/>
    </xf>
    <xf numFmtId="0" fontId="0" fillId="0" borderId="5" xfId="0" applyBorder="1" applyAlignment="1" applyProtection="1">
      <alignment/>
      <protection/>
    </xf>
    <xf numFmtId="0" fontId="0" fillId="0" borderId="5" xfId="0" applyBorder="1" applyAlignment="1" applyProtection="1">
      <alignment horizontal="center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Ck_vysledky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8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6" customWidth="1"/>
    <col min="2" max="2" width="23.57421875" style="12" customWidth="1"/>
    <col min="3" max="3" width="7.140625" style="13" customWidth="1"/>
    <col min="4" max="4" width="3.421875" style="13" customWidth="1"/>
    <col min="5" max="5" width="4.7109375" style="13" customWidth="1"/>
    <col min="6" max="6" width="22.28125" style="12" customWidth="1"/>
    <col min="7" max="7" width="9.8515625" style="4" customWidth="1"/>
    <col min="8" max="10" width="5.7109375" style="6" customWidth="1"/>
    <col min="11" max="13" width="4.140625" style="6" hidden="1" customWidth="1"/>
    <col min="14" max="16" width="4.140625" style="4" hidden="1" customWidth="1"/>
    <col min="17" max="17" width="10.28125" style="4" customWidth="1"/>
    <col min="18" max="16384" width="9.140625" style="4" customWidth="1"/>
  </cols>
  <sheetData>
    <row r="1" spans="1:13" s="5" customFormat="1" ht="12.75">
      <c r="A1" s="1" t="s">
        <v>0</v>
      </c>
      <c r="B1" s="2">
        <v>40551</v>
      </c>
      <c r="C1" s="3"/>
      <c r="D1" s="3"/>
      <c r="E1" s="3"/>
      <c r="F1" s="4"/>
      <c r="G1" s="5" t="s">
        <v>1</v>
      </c>
      <c r="H1" s="6"/>
      <c r="I1" s="6"/>
      <c r="J1" s="6"/>
      <c r="K1" s="6"/>
      <c r="L1" s="6"/>
      <c r="M1" s="6"/>
    </row>
    <row r="2" spans="2:6" ht="12.75">
      <c r="B2" s="4"/>
      <c r="C2" s="4"/>
      <c r="D2" s="7" t="s">
        <v>2</v>
      </c>
      <c r="E2" s="8"/>
      <c r="F2" s="9"/>
    </row>
    <row r="3" spans="1:12" ht="18.75">
      <c r="A3" s="1" t="s">
        <v>3</v>
      </c>
      <c r="B3" s="4"/>
      <c r="C3" s="4"/>
      <c r="D3" s="10" t="s">
        <v>4</v>
      </c>
      <c r="E3" s="8"/>
      <c r="F3" s="9"/>
      <c r="I3" s="5" t="s">
        <v>5</v>
      </c>
      <c r="L3" s="11"/>
    </row>
    <row r="5" ht="13.5" thickBot="1"/>
    <row r="6" spans="1:16" s="18" customFormat="1" ht="14.25" customHeight="1" thickBot="1" thickTop="1">
      <c r="A6" s="14" t="s">
        <v>6</v>
      </c>
      <c r="B6" s="15" t="s">
        <v>7</v>
      </c>
      <c r="C6" s="14" t="s">
        <v>8</v>
      </c>
      <c r="D6" s="14" t="s">
        <v>9</v>
      </c>
      <c r="E6" s="14" t="s">
        <v>10</v>
      </c>
      <c r="F6" s="15" t="s">
        <v>11</v>
      </c>
      <c r="G6" s="15" t="s">
        <v>12</v>
      </c>
      <c r="H6" s="16" t="s">
        <v>13</v>
      </c>
      <c r="I6" s="16" t="s">
        <v>14</v>
      </c>
      <c r="J6" s="16" t="s">
        <v>15</v>
      </c>
      <c r="K6" s="17" t="s">
        <v>13</v>
      </c>
      <c r="L6" s="17" t="s">
        <v>14</v>
      </c>
      <c r="M6" s="17" t="s">
        <v>15</v>
      </c>
      <c r="N6" s="17" t="s">
        <v>13</v>
      </c>
      <c r="O6" s="17" t="s">
        <v>14</v>
      </c>
      <c r="P6" s="17" t="s">
        <v>15</v>
      </c>
    </row>
    <row r="7" spans="1:16" ht="15.75" customHeight="1" thickTop="1">
      <c r="A7" s="19" t="s">
        <v>16</v>
      </c>
      <c r="B7" s="41" t="s">
        <v>17</v>
      </c>
      <c r="C7" s="42">
        <v>1986</v>
      </c>
      <c r="D7" s="42" t="s">
        <v>18</v>
      </c>
      <c r="E7" s="43" t="s">
        <v>13</v>
      </c>
      <c r="F7" s="41" t="s">
        <v>19</v>
      </c>
      <c r="G7" s="44">
        <v>0.027627314814814813</v>
      </c>
      <c r="H7" s="45" t="s">
        <v>16</v>
      </c>
      <c r="I7" s="45" t="s">
        <v>20</v>
      </c>
      <c r="J7" s="45" t="s">
        <v>20</v>
      </c>
      <c r="K7" s="25">
        <f aca="true" t="shared" si="0" ref="K7:K51">IF(E7="A",1,0)</f>
        <v>1</v>
      </c>
      <c r="L7" s="25">
        <f aca="true" t="shared" si="1" ref="L7:L51">IF(E7="V40",1,0)</f>
        <v>0</v>
      </c>
      <c r="M7" s="25">
        <f aca="true" t="shared" si="2" ref="M7:M51">IF(E7="Ž",1,0)</f>
        <v>0</v>
      </c>
      <c r="N7" s="26">
        <f>IF(K7=1,SUM($K$7:K7),"")</f>
        <v>1</v>
      </c>
      <c r="O7" s="26">
        <f>IF(L7=1,SUM($L$7:L7),"")</f>
      </c>
      <c r="P7" s="26">
        <f>IF(M7=1,SUM($M$7:M7),"")</f>
      </c>
    </row>
    <row r="8" spans="1:16" ht="15.75" customHeight="1">
      <c r="A8" s="19" t="s">
        <v>21</v>
      </c>
      <c r="B8" s="41" t="s">
        <v>22</v>
      </c>
      <c r="C8" s="42">
        <v>1980</v>
      </c>
      <c r="D8" s="42" t="s">
        <v>18</v>
      </c>
      <c r="E8" s="43" t="s">
        <v>13</v>
      </c>
      <c r="F8" s="41" t="s">
        <v>19</v>
      </c>
      <c r="G8" s="44">
        <v>0.028599537037037034</v>
      </c>
      <c r="H8" s="45" t="s">
        <v>21</v>
      </c>
      <c r="I8" s="45" t="s">
        <v>20</v>
      </c>
      <c r="J8" s="45" t="s">
        <v>20</v>
      </c>
      <c r="K8" s="25">
        <f t="shared" si="0"/>
        <v>1</v>
      </c>
      <c r="L8" s="25">
        <f t="shared" si="1"/>
        <v>0</v>
      </c>
      <c r="M8" s="25">
        <f t="shared" si="2"/>
        <v>0</v>
      </c>
      <c r="N8" s="26">
        <f>IF(K8=1,SUM($K$7:K8),"")</f>
        <v>2</v>
      </c>
      <c r="O8" s="26">
        <f>IF(L8=1,SUM($L$7:L8),"")</f>
      </c>
      <c r="P8" s="26">
        <f>IF(M8=1,SUM($M$7:M8),"")</f>
      </c>
    </row>
    <row r="9" spans="1:16" ht="15.75" customHeight="1">
      <c r="A9" s="19" t="s">
        <v>23</v>
      </c>
      <c r="B9" s="46" t="s">
        <v>24</v>
      </c>
      <c r="C9" s="47">
        <v>1989</v>
      </c>
      <c r="D9" s="47" t="s">
        <v>18</v>
      </c>
      <c r="E9" s="43" t="s">
        <v>13</v>
      </c>
      <c r="F9" s="41" t="s">
        <v>25</v>
      </c>
      <c r="G9" s="44">
        <v>0.029664351851851855</v>
      </c>
      <c r="H9" s="45" t="s">
        <v>23</v>
      </c>
      <c r="I9" s="45" t="s">
        <v>20</v>
      </c>
      <c r="J9" s="45" t="s">
        <v>20</v>
      </c>
      <c r="K9" s="25">
        <f t="shared" si="0"/>
        <v>1</v>
      </c>
      <c r="L9" s="25">
        <f t="shared" si="1"/>
        <v>0</v>
      </c>
      <c r="M9" s="25">
        <f t="shared" si="2"/>
        <v>0</v>
      </c>
      <c r="N9" s="26">
        <f>IF(K9=1,SUM($K$7:K9),"")</f>
        <v>3</v>
      </c>
      <c r="O9" s="26">
        <f>IF(L9=1,SUM($L$7:L9),"")</f>
      </c>
      <c r="P9" s="26">
        <f>IF(M9=1,SUM($M$7:M9),"")</f>
      </c>
    </row>
    <row r="10" spans="1:16" ht="15.75" customHeight="1">
      <c r="A10" s="19" t="s">
        <v>26</v>
      </c>
      <c r="B10" s="41" t="s">
        <v>27</v>
      </c>
      <c r="C10" s="42">
        <v>1971</v>
      </c>
      <c r="D10" s="42" t="s">
        <v>18</v>
      </c>
      <c r="E10" s="43" t="s">
        <v>14</v>
      </c>
      <c r="F10" s="41" t="s">
        <v>28</v>
      </c>
      <c r="G10" s="44">
        <v>0.02991898148148148</v>
      </c>
      <c r="H10" s="45" t="s">
        <v>20</v>
      </c>
      <c r="I10" s="45" t="s">
        <v>16</v>
      </c>
      <c r="J10" s="45" t="s">
        <v>20</v>
      </c>
      <c r="K10" s="25">
        <f t="shared" si="0"/>
        <v>0</v>
      </c>
      <c r="L10" s="25">
        <f t="shared" si="1"/>
        <v>1</v>
      </c>
      <c r="M10" s="25">
        <f t="shared" si="2"/>
        <v>0</v>
      </c>
      <c r="N10" s="26">
        <f>IF(K10=1,SUM($K$7:K10),"")</f>
      </c>
      <c r="O10" s="26">
        <f>IF(L10=1,SUM($L$7:L10),"")</f>
        <v>1</v>
      </c>
      <c r="P10" s="26">
        <f>IF(M10=1,SUM($M$7:M10),"")</f>
      </c>
    </row>
    <row r="11" spans="1:16" ht="15.75" customHeight="1">
      <c r="A11" s="19" t="s">
        <v>29</v>
      </c>
      <c r="B11" s="41" t="s">
        <v>30</v>
      </c>
      <c r="C11" s="42">
        <v>1971</v>
      </c>
      <c r="D11" s="42" t="s">
        <v>18</v>
      </c>
      <c r="E11" s="43" t="s">
        <v>14</v>
      </c>
      <c r="F11" s="41" t="s">
        <v>31</v>
      </c>
      <c r="G11" s="44">
        <v>0.03079861111111111</v>
      </c>
      <c r="H11" s="45" t="s">
        <v>20</v>
      </c>
      <c r="I11" s="45" t="s">
        <v>21</v>
      </c>
      <c r="J11" s="45" t="s">
        <v>20</v>
      </c>
      <c r="K11" s="25">
        <f t="shared" si="0"/>
        <v>0</v>
      </c>
      <c r="L11" s="25">
        <f t="shared" si="1"/>
        <v>1</v>
      </c>
      <c r="M11" s="25">
        <f t="shared" si="2"/>
        <v>0</v>
      </c>
      <c r="N11" s="26">
        <f>IF(K11=1,SUM($K$7:K11),"")</f>
      </c>
      <c r="O11" s="26">
        <f>IF(L11=1,SUM($L$7:L11),"")</f>
        <v>2</v>
      </c>
      <c r="P11" s="26">
        <f>IF(M11=1,SUM($M$7:M11),"")</f>
      </c>
    </row>
    <row r="12" spans="1:16" ht="15.75" customHeight="1">
      <c r="A12" s="19" t="s">
        <v>32</v>
      </c>
      <c r="B12" s="41" t="s">
        <v>33</v>
      </c>
      <c r="C12" s="42">
        <v>1963</v>
      </c>
      <c r="D12" s="42" t="s">
        <v>18</v>
      </c>
      <c r="E12" s="43" t="s">
        <v>14</v>
      </c>
      <c r="F12" s="41" t="s">
        <v>34</v>
      </c>
      <c r="G12" s="44">
        <v>0.030810185185185187</v>
      </c>
      <c r="H12" s="45" t="s">
        <v>20</v>
      </c>
      <c r="I12" s="45" t="s">
        <v>23</v>
      </c>
      <c r="J12" s="45" t="s">
        <v>20</v>
      </c>
      <c r="K12" s="25">
        <f t="shared" si="0"/>
        <v>0</v>
      </c>
      <c r="L12" s="25">
        <f t="shared" si="1"/>
        <v>1</v>
      </c>
      <c r="M12" s="25">
        <f t="shared" si="2"/>
        <v>0</v>
      </c>
      <c r="N12" s="26">
        <f>IF(K12=1,SUM($K$7:K12),"")</f>
      </c>
      <c r="O12" s="26">
        <f>IF(L12=1,SUM($L$7:L12),"")</f>
        <v>3</v>
      </c>
      <c r="P12" s="26">
        <f>IF(M12=1,SUM($M$7:M12),"")</f>
      </c>
    </row>
    <row r="13" spans="1:16" ht="15.75" customHeight="1">
      <c r="A13" s="19" t="s">
        <v>35</v>
      </c>
      <c r="B13" s="41" t="s">
        <v>36</v>
      </c>
      <c r="C13" s="42">
        <v>1972</v>
      </c>
      <c r="D13" s="42" t="s">
        <v>18</v>
      </c>
      <c r="E13" s="43" t="s">
        <v>13</v>
      </c>
      <c r="F13" s="41" t="s">
        <v>37</v>
      </c>
      <c r="G13" s="44">
        <v>0.03127314814814815</v>
      </c>
      <c r="H13" s="45" t="s">
        <v>26</v>
      </c>
      <c r="I13" s="45" t="s">
        <v>20</v>
      </c>
      <c r="J13" s="45" t="s">
        <v>20</v>
      </c>
      <c r="K13" s="25">
        <f t="shared" si="0"/>
        <v>1</v>
      </c>
      <c r="L13" s="25">
        <f t="shared" si="1"/>
        <v>0</v>
      </c>
      <c r="M13" s="25">
        <f t="shared" si="2"/>
        <v>0</v>
      </c>
      <c r="N13" s="26">
        <f>IF(K13=1,SUM($K$7:K13),"")</f>
        <v>4</v>
      </c>
      <c r="O13" s="26">
        <f>IF(L13=1,SUM($L$7:L13),"")</f>
      </c>
      <c r="P13" s="26">
        <f>IF(M13=1,SUM($M$7:M13),"")</f>
      </c>
    </row>
    <row r="14" spans="1:16" ht="15.75" customHeight="1">
      <c r="A14" s="19" t="s">
        <v>38</v>
      </c>
      <c r="B14" s="41" t="s">
        <v>39</v>
      </c>
      <c r="C14" s="42">
        <v>1973</v>
      </c>
      <c r="D14" s="42" t="s">
        <v>18</v>
      </c>
      <c r="E14" s="43" t="s">
        <v>13</v>
      </c>
      <c r="F14" s="41" t="s">
        <v>40</v>
      </c>
      <c r="G14" s="44">
        <v>0.031342592592592596</v>
      </c>
      <c r="H14" s="45" t="s">
        <v>29</v>
      </c>
      <c r="I14" s="45" t="s">
        <v>20</v>
      </c>
      <c r="J14" s="45" t="s">
        <v>20</v>
      </c>
      <c r="K14" s="25">
        <f t="shared" si="0"/>
        <v>1</v>
      </c>
      <c r="L14" s="25">
        <f t="shared" si="1"/>
        <v>0</v>
      </c>
      <c r="M14" s="25">
        <f t="shared" si="2"/>
        <v>0</v>
      </c>
      <c r="N14" s="26">
        <f>IF(K14=1,SUM($K$7:K14),"")</f>
        <v>5</v>
      </c>
      <c r="O14" s="26">
        <f>IF(L14=1,SUM($L$7:L14),"")</f>
      </c>
      <c r="P14" s="26">
        <f>IF(M14=1,SUM($M$7:M14),"")</f>
      </c>
    </row>
    <row r="15" spans="1:16" s="6" customFormat="1" ht="15.75" customHeight="1">
      <c r="A15" s="19" t="s">
        <v>41</v>
      </c>
      <c r="B15" s="41" t="s">
        <v>42</v>
      </c>
      <c r="C15" s="42">
        <v>1970</v>
      </c>
      <c r="D15" s="42" t="s">
        <v>18</v>
      </c>
      <c r="E15" s="43" t="s">
        <v>14</v>
      </c>
      <c r="F15" s="41" t="s">
        <v>34</v>
      </c>
      <c r="G15" s="44">
        <v>0.032060185185185185</v>
      </c>
      <c r="H15" s="45" t="s">
        <v>20</v>
      </c>
      <c r="I15" s="45" t="s">
        <v>26</v>
      </c>
      <c r="J15" s="45" t="s">
        <v>20</v>
      </c>
      <c r="K15" s="25">
        <f t="shared" si="0"/>
        <v>0</v>
      </c>
      <c r="L15" s="25">
        <f t="shared" si="1"/>
        <v>1</v>
      </c>
      <c r="M15" s="25">
        <f t="shared" si="2"/>
        <v>0</v>
      </c>
      <c r="N15" s="26">
        <f>IF(K15=1,SUM($K$7:K15),"")</f>
      </c>
      <c r="O15" s="26">
        <f>IF(L15=1,SUM($L$7:L15),"")</f>
        <v>4</v>
      </c>
      <c r="P15" s="26">
        <f>IF(M15=1,SUM($M$7:M15),"")</f>
      </c>
    </row>
    <row r="16" spans="1:16" s="27" customFormat="1" ht="15.75" customHeight="1">
      <c r="A16" s="19" t="s">
        <v>43</v>
      </c>
      <c r="B16" s="41" t="s">
        <v>44</v>
      </c>
      <c r="C16" s="42">
        <v>1953</v>
      </c>
      <c r="D16" s="42" t="s">
        <v>18</v>
      </c>
      <c r="E16" s="43" t="s">
        <v>14</v>
      </c>
      <c r="F16" s="41" t="s">
        <v>45</v>
      </c>
      <c r="G16" s="44">
        <v>0.0328125</v>
      </c>
      <c r="H16" s="45" t="s">
        <v>20</v>
      </c>
      <c r="I16" s="45" t="s">
        <v>29</v>
      </c>
      <c r="J16" s="45" t="s">
        <v>20</v>
      </c>
      <c r="K16" s="25">
        <f t="shared" si="0"/>
        <v>0</v>
      </c>
      <c r="L16" s="25">
        <f t="shared" si="1"/>
        <v>1</v>
      </c>
      <c r="M16" s="25">
        <f t="shared" si="2"/>
        <v>0</v>
      </c>
      <c r="N16" s="26">
        <f>IF(K16=1,SUM($K$7:K16),"")</f>
      </c>
      <c r="O16" s="26">
        <f>IF(L16=1,SUM($L$7:L16),"")</f>
        <v>5</v>
      </c>
      <c r="P16" s="26">
        <f>IF(M16=1,SUM($M$7:M16),"")</f>
      </c>
    </row>
    <row r="17" spans="1:16" ht="15.75" customHeight="1">
      <c r="A17" s="19" t="s">
        <v>46</v>
      </c>
      <c r="B17" s="41" t="s">
        <v>47</v>
      </c>
      <c r="C17" s="42">
        <v>1995</v>
      </c>
      <c r="D17" s="42" t="s">
        <v>18</v>
      </c>
      <c r="E17" s="43" t="s">
        <v>13</v>
      </c>
      <c r="F17" s="41" t="s">
        <v>48</v>
      </c>
      <c r="G17" s="44">
        <v>0.03309027777777778</v>
      </c>
      <c r="H17" s="45" t="s">
        <v>32</v>
      </c>
      <c r="I17" s="45" t="s">
        <v>20</v>
      </c>
      <c r="J17" s="45" t="s">
        <v>20</v>
      </c>
      <c r="K17" s="25">
        <f t="shared" si="0"/>
        <v>1</v>
      </c>
      <c r="L17" s="25">
        <f t="shared" si="1"/>
        <v>0</v>
      </c>
      <c r="M17" s="25">
        <f t="shared" si="2"/>
        <v>0</v>
      </c>
      <c r="N17" s="26">
        <f>IF(K17=1,SUM($K$7:K17),"")</f>
        <v>6</v>
      </c>
      <c r="O17" s="26">
        <f>IF(L17=1,SUM($L$7:L17),"")</f>
      </c>
      <c r="P17" s="26">
        <f>IF(M17=1,SUM($M$7:M17),"")</f>
      </c>
    </row>
    <row r="18" spans="1:16" ht="15.75" customHeight="1">
      <c r="A18" s="19" t="s">
        <v>49</v>
      </c>
      <c r="B18" s="41" t="s">
        <v>50</v>
      </c>
      <c r="C18" s="42">
        <v>1980</v>
      </c>
      <c r="D18" s="42" t="s">
        <v>18</v>
      </c>
      <c r="E18" s="43" t="s">
        <v>13</v>
      </c>
      <c r="F18" s="41" t="s">
        <v>51</v>
      </c>
      <c r="G18" s="44">
        <v>0.03325231481481481</v>
      </c>
      <c r="H18" s="45" t="s">
        <v>35</v>
      </c>
      <c r="I18" s="45" t="s">
        <v>20</v>
      </c>
      <c r="J18" s="45" t="s">
        <v>20</v>
      </c>
      <c r="K18" s="25">
        <f t="shared" si="0"/>
        <v>1</v>
      </c>
      <c r="L18" s="25">
        <f t="shared" si="1"/>
        <v>0</v>
      </c>
      <c r="M18" s="25">
        <f t="shared" si="2"/>
        <v>0</v>
      </c>
      <c r="N18" s="26">
        <f>IF(K18=1,SUM($K$7:K18),"")</f>
        <v>7</v>
      </c>
      <c r="O18" s="26">
        <f>IF(L18=1,SUM($L$7:L18),"")</f>
      </c>
      <c r="P18" s="26">
        <f>IF(M18=1,SUM($M$7:M18),"")</f>
      </c>
    </row>
    <row r="19" spans="1:16" ht="15.75" customHeight="1">
      <c r="A19" s="19" t="s">
        <v>52</v>
      </c>
      <c r="B19" s="46" t="s">
        <v>53</v>
      </c>
      <c r="C19" s="47">
        <v>1971</v>
      </c>
      <c r="D19" s="47" t="s">
        <v>18</v>
      </c>
      <c r="E19" s="43" t="s">
        <v>14</v>
      </c>
      <c r="F19" s="41" t="s">
        <v>45</v>
      </c>
      <c r="G19" s="44">
        <v>0.03369212962962963</v>
      </c>
      <c r="H19" s="45" t="s">
        <v>20</v>
      </c>
      <c r="I19" s="45" t="s">
        <v>32</v>
      </c>
      <c r="J19" s="45" t="s">
        <v>20</v>
      </c>
      <c r="K19" s="25">
        <f t="shared" si="0"/>
        <v>0</v>
      </c>
      <c r="L19" s="25">
        <f t="shared" si="1"/>
        <v>1</v>
      </c>
      <c r="M19" s="25">
        <f t="shared" si="2"/>
        <v>0</v>
      </c>
      <c r="N19" s="26">
        <f>IF(K19=1,SUM($K$7:K19),"")</f>
      </c>
      <c r="O19" s="26">
        <f>IF(L19=1,SUM($L$7:L19),"")</f>
        <v>6</v>
      </c>
      <c r="P19" s="26">
        <f>IF(M19=1,SUM($M$7:M19),"")</f>
      </c>
    </row>
    <row r="20" spans="1:16" ht="15.75" customHeight="1">
      <c r="A20" s="19" t="s">
        <v>54</v>
      </c>
      <c r="B20" s="41" t="s">
        <v>55</v>
      </c>
      <c r="C20" s="42">
        <v>1958</v>
      </c>
      <c r="D20" s="42" t="s">
        <v>18</v>
      </c>
      <c r="E20" s="43" t="s">
        <v>14</v>
      </c>
      <c r="F20" s="41" t="s">
        <v>56</v>
      </c>
      <c r="G20" s="44">
        <v>0.03405092592592592</v>
      </c>
      <c r="H20" s="45" t="s">
        <v>20</v>
      </c>
      <c r="I20" s="45" t="s">
        <v>35</v>
      </c>
      <c r="J20" s="45" t="s">
        <v>20</v>
      </c>
      <c r="K20" s="25">
        <f t="shared" si="0"/>
        <v>0</v>
      </c>
      <c r="L20" s="25">
        <f t="shared" si="1"/>
        <v>1</v>
      </c>
      <c r="M20" s="25">
        <f t="shared" si="2"/>
        <v>0</v>
      </c>
      <c r="N20" s="26">
        <f>IF(K20=1,SUM($K$7:K20),"")</f>
      </c>
      <c r="O20" s="26">
        <f>IF(L20=1,SUM($L$7:L20),"")</f>
        <v>7</v>
      </c>
      <c r="P20" s="26">
        <f>IF(M20=1,SUM($M$7:M20),"")</f>
      </c>
    </row>
    <row r="21" spans="1:16" ht="15.75" customHeight="1">
      <c r="A21" s="19" t="s">
        <v>57</v>
      </c>
      <c r="B21" s="41" t="s">
        <v>58</v>
      </c>
      <c r="C21" s="42">
        <v>1983</v>
      </c>
      <c r="D21" s="42" t="s">
        <v>15</v>
      </c>
      <c r="E21" s="43" t="s">
        <v>15</v>
      </c>
      <c r="F21" s="41" t="s">
        <v>59</v>
      </c>
      <c r="G21" s="44">
        <v>0.03454861111111111</v>
      </c>
      <c r="H21" s="45" t="s">
        <v>20</v>
      </c>
      <c r="I21" s="45" t="s">
        <v>20</v>
      </c>
      <c r="J21" s="45" t="s">
        <v>16</v>
      </c>
      <c r="K21" s="25">
        <f t="shared" si="0"/>
        <v>0</v>
      </c>
      <c r="L21" s="25">
        <f t="shared" si="1"/>
        <v>0</v>
      </c>
      <c r="M21" s="25">
        <f t="shared" si="2"/>
        <v>1</v>
      </c>
      <c r="N21" s="26">
        <f>IF(K21=1,SUM($K$7:K21),"")</f>
      </c>
      <c r="O21" s="26">
        <f>IF(L21=1,SUM($L$7:L21),"")</f>
      </c>
      <c r="P21" s="26">
        <f>IF(M21=1,SUM($M$7:M21),"")</f>
        <v>1</v>
      </c>
    </row>
    <row r="22" spans="1:16" ht="15.75" customHeight="1">
      <c r="A22" s="19" t="s">
        <v>60</v>
      </c>
      <c r="B22" s="41" t="s">
        <v>61</v>
      </c>
      <c r="C22" s="42">
        <v>1975</v>
      </c>
      <c r="D22" s="42" t="s">
        <v>15</v>
      </c>
      <c r="E22" s="43" t="s">
        <v>15</v>
      </c>
      <c r="F22" s="41" t="s">
        <v>45</v>
      </c>
      <c r="G22" s="44">
        <v>0.03474537037037037</v>
      </c>
      <c r="H22" s="45" t="s">
        <v>20</v>
      </c>
      <c r="I22" s="45" t="s">
        <v>20</v>
      </c>
      <c r="J22" s="45" t="s">
        <v>21</v>
      </c>
      <c r="K22" s="25">
        <f t="shared" si="0"/>
        <v>0</v>
      </c>
      <c r="L22" s="25">
        <f t="shared" si="1"/>
        <v>0</v>
      </c>
      <c r="M22" s="25">
        <f t="shared" si="2"/>
        <v>1</v>
      </c>
      <c r="N22" s="26">
        <f>IF(K22=1,SUM($K$7:K22),"")</f>
      </c>
      <c r="O22" s="26">
        <f>IF(L22=1,SUM($L$7:L22),"")</f>
      </c>
      <c r="P22" s="26">
        <f>IF(M22=1,SUM($M$7:M22),"")</f>
        <v>2</v>
      </c>
    </row>
    <row r="23" spans="1:16" ht="15.75" customHeight="1">
      <c r="A23" s="19" t="s">
        <v>62</v>
      </c>
      <c r="B23" s="41" t="s">
        <v>63</v>
      </c>
      <c r="C23" s="42">
        <v>1980</v>
      </c>
      <c r="D23" s="42" t="s">
        <v>18</v>
      </c>
      <c r="E23" s="43" t="s">
        <v>13</v>
      </c>
      <c r="F23" s="41" t="s">
        <v>64</v>
      </c>
      <c r="G23" s="44">
        <v>0.03546296296296297</v>
      </c>
      <c r="H23" s="45" t="s">
        <v>38</v>
      </c>
      <c r="I23" s="45" t="s">
        <v>20</v>
      </c>
      <c r="J23" s="45" t="s">
        <v>20</v>
      </c>
      <c r="K23" s="25">
        <f t="shared" si="0"/>
        <v>1</v>
      </c>
      <c r="L23" s="25">
        <f t="shared" si="1"/>
        <v>0</v>
      </c>
      <c r="M23" s="25">
        <f t="shared" si="2"/>
        <v>0</v>
      </c>
      <c r="N23" s="26">
        <f>IF(K23=1,SUM($K$7:K23),"")</f>
        <v>8</v>
      </c>
      <c r="O23" s="26">
        <f>IF(L23=1,SUM($L$7:L23),"")</f>
      </c>
      <c r="P23" s="26">
        <f>IF(M23=1,SUM($M$7:M23),"")</f>
      </c>
    </row>
    <row r="24" spans="1:16" ht="15.75" customHeight="1">
      <c r="A24" s="19" t="s">
        <v>65</v>
      </c>
      <c r="B24" s="41" t="s">
        <v>66</v>
      </c>
      <c r="C24" s="42">
        <v>1980</v>
      </c>
      <c r="D24" s="42" t="s">
        <v>18</v>
      </c>
      <c r="E24" s="43" t="s">
        <v>13</v>
      </c>
      <c r="F24" s="41" t="s">
        <v>67</v>
      </c>
      <c r="G24" s="44">
        <v>0.035833333333333335</v>
      </c>
      <c r="H24" s="45" t="s">
        <v>41</v>
      </c>
      <c r="I24" s="45" t="s">
        <v>20</v>
      </c>
      <c r="J24" s="45" t="s">
        <v>20</v>
      </c>
      <c r="K24" s="25">
        <f t="shared" si="0"/>
        <v>1</v>
      </c>
      <c r="L24" s="25">
        <f t="shared" si="1"/>
        <v>0</v>
      </c>
      <c r="M24" s="25">
        <f t="shared" si="2"/>
        <v>0</v>
      </c>
      <c r="N24" s="26">
        <f>IF(K24=1,SUM($K$7:K24),"")</f>
        <v>9</v>
      </c>
      <c r="O24" s="26">
        <f>IF(L24=1,SUM($L$7:L24),"")</f>
      </c>
      <c r="P24" s="26">
        <f>IF(M24=1,SUM($M$7:M24),"")</f>
      </c>
    </row>
    <row r="25" spans="1:16" ht="15.75" customHeight="1">
      <c r="A25" s="19" t="s">
        <v>68</v>
      </c>
      <c r="B25" s="46" t="s">
        <v>69</v>
      </c>
      <c r="C25" s="47">
        <v>1985</v>
      </c>
      <c r="D25" s="47" t="s">
        <v>15</v>
      </c>
      <c r="E25" s="43" t="s">
        <v>15</v>
      </c>
      <c r="F25" s="41" t="s">
        <v>45</v>
      </c>
      <c r="G25" s="44">
        <v>0.0359375</v>
      </c>
      <c r="H25" s="45" t="s">
        <v>20</v>
      </c>
      <c r="I25" s="45" t="s">
        <v>20</v>
      </c>
      <c r="J25" s="45" t="s">
        <v>23</v>
      </c>
      <c r="K25" s="25">
        <f t="shared" si="0"/>
        <v>0</v>
      </c>
      <c r="L25" s="25">
        <f t="shared" si="1"/>
        <v>0</v>
      </c>
      <c r="M25" s="25">
        <f t="shared" si="2"/>
        <v>1</v>
      </c>
      <c r="N25" s="26">
        <f>IF(K25=1,SUM($K$7:K25),"")</f>
      </c>
      <c r="O25" s="26">
        <f>IF(L25=1,SUM($L$7:L25),"")</f>
      </c>
      <c r="P25" s="26">
        <f>IF(M25=1,SUM($M$7:M25),"")</f>
        <v>3</v>
      </c>
    </row>
    <row r="26" spans="1:16" ht="15.75" customHeight="1">
      <c r="A26" s="19" t="s">
        <v>70</v>
      </c>
      <c r="B26" s="41" t="s">
        <v>71</v>
      </c>
      <c r="C26" s="42">
        <v>1958</v>
      </c>
      <c r="D26" s="42" t="s">
        <v>18</v>
      </c>
      <c r="E26" s="43" t="s">
        <v>14</v>
      </c>
      <c r="F26" s="41" t="s">
        <v>45</v>
      </c>
      <c r="G26" s="44">
        <v>0.036099537037037034</v>
      </c>
      <c r="H26" s="45" t="s">
        <v>20</v>
      </c>
      <c r="I26" s="45" t="s">
        <v>38</v>
      </c>
      <c r="J26" s="45" t="s">
        <v>20</v>
      </c>
      <c r="K26" s="25">
        <f t="shared" si="0"/>
        <v>0</v>
      </c>
      <c r="L26" s="25">
        <f t="shared" si="1"/>
        <v>1</v>
      </c>
      <c r="M26" s="25">
        <f t="shared" si="2"/>
        <v>0</v>
      </c>
      <c r="N26" s="26">
        <f>IF(K26=1,SUM($K$7:K26),"")</f>
      </c>
      <c r="O26" s="26">
        <f>IF(L26=1,SUM($L$7:L26),"")</f>
        <v>8</v>
      </c>
      <c r="P26" s="26">
        <f>IF(M26=1,SUM($M$7:M26),"")</f>
      </c>
    </row>
    <row r="27" spans="1:16" ht="15.75" customHeight="1">
      <c r="A27" s="19" t="s">
        <v>72</v>
      </c>
      <c r="B27" s="41" t="s">
        <v>73</v>
      </c>
      <c r="C27" s="42">
        <v>1984</v>
      </c>
      <c r="D27" s="42" t="s">
        <v>18</v>
      </c>
      <c r="E27" s="43" t="s">
        <v>13</v>
      </c>
      <c r="F27" s="41" t="s">
        <v>74</v>
      </c>
      <c r="G27" s="44">
        <v>0.0365625</v>
      </c>
      <c r="H27" s="45" t="s">
        <v>43</v>
      </c>
      <c r="I27" s="45" t="s">
        <v>20</v>
      </c>
      <c r="J27" s="45" t="s">
        <v>20</v>
      </c>
      <c r="K27" s="25">
        <f t="shared" si="0"/>
        <v>1</v>
      </c>
      <c r="L27" s="25">
        <f t="shared" si="1"/>
        <v>0</v>
      </c>
      <c r="M27" s="25">
        <f t="shared" si="2"/>
        <v>0</v>
      </c>
      <c r="N27" s="26">
        <f>IF(K27=1,SUM($K$7:K27),"")</f>
        <v>10</v>
      </c>
      <c r="O27" s="26">
        <f>IF(L27=1,SUM($L$7:L27),"")</f>
      </c>
      <c r="P27" s="26">
        <f>IF(M27=1,SUM($M$7:M27),"")</f>
      </c>
    </row>
    <row r="28" spans="1:16" ht="15.75" customHeight="1">
      <c r="A28" s="19" t="s">
        <v>75</v>
      </c>
      <c r="B28" s="41" t="s">
        <v>76</v>
      </c>
      <c r="C28" s="42">
        <v>1999</v>
      </c>
      <c r="D28" s="42" t="s">
        <v>15</v>
      </c>
      <c r="E28" s="43" t="s">
        <v>15</v>
      </c>
      <c r="F28" s="41" t="s">
        <v>37</v>
      </c>
      <c r="G28" s="44">
        <v>0.036932870370370366</v>
      </c>
      <c r="H28" s="45" t="s">
        <v>20</v>
      </c>
      <c r="I28" s="45" t="s">
        <v>20</v>
      </c>
      <c r="J28" s="45" t="s">
        <v>26</v>
      </c>
      <c r="K28" s="25">
        <f t="shared" si="0"/>
        <v>0</v>
      </c>
      <c r="L28" s="25">
        <f t="shared" si="1"/>
        <v>0</v>
      </c>
      <c r="M28" s="25">
        <f t="shared" si="2"/>
        <v>1</v>
      </c>
      <c r="N28" s="26">
        <f>IF(K28=1,SUM($K$7:K28),"")</f>
      </c>
      <c r="O28" s="26">
        <f>IF(L28=1,SUM($L$7:L28),"")</f>
      </c>
      <c r="P28" s="26">
        <f>IF(M28=1,SUM($M$7:M28),"")</f>
        <v>4</v>
      </c>
    </row>
    <row r="29" spans="1:16" ht="15.75" customHeight="1">
      <c r="A29" s="19" t="s">
        <v>77</v>
      </c>
      <c r="B29" s="41" t="s">
        <v>78</v>
      </c>
      <c r="C29" s="42">
        <v>1993</v>
      </c>
      <c r="D29" s="42" t="s">
        <v>18</v>
      </c>
      <c r="E29" s="43" t="s">
        <v>13</v>
      </c>
      <c r="F29" s="41" t="s">
        <v>19</v>
      </c>
      <c r="G29" s="44">
        <v>0.03783564814814815</v>
      </c>
      <c r="H29" s="45" t="s">
        <v>46</v>
      </c>
      <c r="I29" s="45" t="s">
        <v>20</v>
      </c>
      <c r="J29" s="45" t="s">
        <v>20</v>
      </c>
      <c r="K29" s="25">
        <f t="shared" si="0"/>
        <v>1</v>
      </c>
      <c r="L29" s="25">
        <f t="shared" si="1"/>
        <v>0</v>
      </c>
      <c r="M29" s="25">
        <f t="shared" si="2"/>
        <v>0</v>
      </c>
      <c r="N29" s="26">
        <f>IF(K29=1,SUM($K$7:K29),"")</f>
        <v>11</v>
      </c>
      <c r="O29" s="26">
        <f>IF(L29=1,SUM($L$7:L29),"")</f>
      </c>
      <c r="P29" s="26">
        <f>IF(M29=1,SUM($M$7:M29),"")</f>
      </c>
    </row>
    <row r="30" spans="1:16" ht="15.75" customHeight="1">
      <c r="A30" s="19" t="s">
        <v>79</v>
      </c>
      <c r="B30" s="41" t="s">
        <v>80</v>
      </c>
      <c r="C30" s="42">
        <v>1978</v>
      </c>
      <c r="D30" s="42" t="s">
        <v>15</v>
      </c>
      <c r="E30" s="43" t="s">
        <v>15</v>
      </c>
      <c r="F30" s="41" t="s">
        <v>45</v>
      </c>
      <c r="G30" s="44">
        <v>0.038287037037037036</v>
      </c>
      <c r="H30" s="45" t="s">
        <v>20</v>
      </c>
      <c r="I30" s="45" t="s">
        <v>20</v>
      </c>
      <c r="J30" s="45" t="s">
        <v>29</v>
      </c>
      <c r="K30" s="25">
        <f t="shared" si="0"/>
        <v>0</v>
      </c>
      <c r="L30" s="25">
        <f t="shared" si="1"/>
        <v>0</v>
      </c>
      <c r="M30" s="25">
        <f t="shared" si="2"/>
        <v>1</v>
      </c>
      <c r="N30" s="26">
        <f>IF(K30=1,SUM($K$7:K30),"")</f>
      </c>
      <c r="O30" s="26">
        <f>IF(L30=1,SUM($L$7:L30),"")</f>
      </c>
      <c r="P30" s="26">
        <f>IF(M30=1,SUM($M$7:M30),"")</f>
        <v>5</v>
      </c>
    </row>
    <row r="31" spans="1:16" ht="15.75" customHeight="1">
      <c r="A31" s="19" t="s">
        <v>81</v>
      </c>
      <c r="B31" s="41" t="s">
        <v>82</v>
      </c>
      <c r="C31" s="42">
        <v>1954</v>
      </c>
      <c r="D31" s="42" t="s">
        <v>18</v>
      </c>
      <c r="E31" s="43" t="s">
        <v>14</v>
      </c>
      <c r="F31" s="41" t="s">
        <v>83</v>
      </c>
      <c r="G31" s="44">
        <v>0.039317129629629625</v>
      </c>
      <c r="H31" s="45" t="s">
        <v>20</v>
      </c>
      <c r="I31" s="45" t="s">
        <v>41</v>
      </c>
      <c r="J31" s="45" t="s">
        <v>20</v>
      </c>
      <c r="K31" s="25">
        <f t="shared" si="0"/>
        <v>0</v>
      </c>
      <c r="L31" s="25">
        <f t="shared" si="1"/>
        <v>1</v>
      </c>
      <c r="M31" s="25">
        <f t="shared" si="2"/>
        <v>0</v>
      </c>
      <c r="N31" s="26">
        <f>IF(K31=1,SUM($K$7:K31),"")</f>
      </c>
      <c r="O31" s="26">
        <f>IF(L31=1,SUM($L$7:L31),"")</f>
        <v>9</v>
      </c>
      <c r="P31" s="26">
        <f>IF(M31=1,SUM($M$7:M31),"")</f>
      </c>
    </row>
    <row r="32" spans="1:16" ht="15.75" customHeight="1">
      <c r="A32" s="19" t="s">
        <v>84</v>
      </c>
      <c r="B32" s="46" t="s">
        <v>85</v>
      </c>
      <c r="C32" s="47">
        <v>1946</v>
      </c>
      <c r="D32" s="47" t="s">
        <v>18</v>
      </c>
      <c r="E32" s="43" t="s">
        <v>14</v>
      </c>
      <c r="F32" s="41" t="s">
        <v>86</v>
      </c>
      <c r="G32" s="44">
        <v>0.039699074074074074</v>
      </c>
      <c r="H32" s="45" t="s">
        <v>20</v>
      </c>
      <c r="I32" s="45" t="s">
        <v>43</v>
      </c>
      <c r="J32" s="45" t="s">
        <v>20</v>
      </c>
      <c r="K32" s="25">
        <f t="shared" si="0"/>
        <v>0</v>
      </c>
      <c r="L32" s="25">
        <f t="shared" si="1"/>
        <v>1</v>
      </c>
      <c r="M32" s="25">
        <f t="shared" si="2"/>
        <v>0</v>
      </c>
      <c r="N32" s="26">
        <f>IF(K32=1,SUM($K$7:K32),"")</f>
      </c>
      <c r="O32" s="26">
        <f>IF(L32=1,SUM($L$7:L32),"")</f>
        <v>10</v>
      </c>
      <c r="P32" s="26">
        <f>IF(M32=1,SUM($M$7:M32),"")</f>
      </c>
    </row>
    <row r="33" spans="1:16" ht="15.75" customHeight="1">
      <c r="A33" s="19" t="s">
        <v>87</v>
      </c>
      <c r="B33" s="41" t="s">
        <v>88</v>
      </c>
      <c r="C33" s="42">
        <v>1963</v>
      </c>
      <c r="D33" s="42" t="s">
        <v>18</v>
      </c>
      <c r="E33" s="43" t="s">
        <v>14</v>
      </c>
      <c r="F33" s="41" t="s">
        <v>89</v>
      </c>
      <c r="G33" s="44">
        <v>0.03981481481481482</v>
      </c>
      <c r="H33" s="45" t="s">
        <v>20</v>
      </c>
      <c r="I33" s="45" t="s">
        <v>46</v>
      </c>
      <c r="J33" s="45" t="s">
        <v>20</v>
      </c>
      <c r="K33" s="25">
        <f t="shared" si="0"/>
        <v>0</v>
      </c>
      <c r="L33" s="25">
        <f t="shared" si="1"/>
        <v>1</v>
      </c>
      <c r="M33" s="25">
        <f t="shared" si="2"/>
        <v>0</v>
      </c>
      <c r="N33" s="26">
        <f>IF(K33=1,SUM($K$7:K33),"")</f>
      </c>
      <c r="O33" s="26">
        <f>IF(L33=1,SUM($L$7:L33),"")</f>
        <v>11</v>
      </c>
      <c r="P33" s="26">
        <f>IF(M33=1,SUM($M$7:M33),"")</f>
      </c>
    </row>
    <row r="34" spans="1:16" ht="15.75" customHeight="1">
      <c r="A34" s="19" t="s">
        <v>90</v>
      </c>
      <c r="B34" s="41" t="s">
        <v>91</v>
      </c>
      <c r="C34" s="42">
        <v>1956</v>
      </c>
      <c r="D34" s="42" t="s">
        <v>18</v>
      </c>
      <c r="E34" s="43" t="s">
        <v>14</v>
      </c>
      <c r="F34" s="41" t="s">
        <v>92</v>
      </c>
      <c r="G34" s="44">
        <v>0.04006944444444444</v>
      </c>
      <c r="H34" s="45" t="s">
        <v>20</v>
      </c>
      <c r="I34" s="45" t="s">
        <v>49</v>
      </c>
      <c r="J34" s="45" t="s">
        <v>20</v>
      </c>
      <c r="K34" s="25">
        <f t="shared" si="0"/>
        <v>0</v>
      </c>
      <c r="L34" s="25">
        <f t="shared" si="1"/>
        <v>1</v>
      </c>
      <c r="M34" s="25">
        <f t="shared" si="2"/>
        <v>0</v>
      </c>
      <c r="N34" s="26">
        <f>IF(K34=1,SUM($K$7:K34),"")</f>
      </c>
      <c r="O34" s="26">
        <f>IF(L34=1,SUM($L$7:L34),"")</f>
        <v>12</v>
      </c>
      <c r="P34" s="26">
        <f>IF(M34=1,SUM($M$7:M34),"")</f>
      </c>
    </row>
    <row r="35" spans="1:16" ht="15.75" customHeight="1">
      <c r="A35" s="19" t="s">
        <v>93</v>
      </c>
      <c r="B35" s="41" t="s">
        <v>94</v>
      </c>
      <c r="C35" s="42">
        <v>1978</v>
      </c>
      <c r="D35" s="42" t="s">
        <v>18</v>
      </c>
      <c r="E35" s="43" t="s">
        <v>13</v>
      </c>
      <c r="F35" s="41" t="s">
        <v>64</v>
      </c>
      <c r="G35" s="44">
        <v>0.04223379629629629</v>
      </c>
      <c r="H35" s="45" t="s">
        <v>49</v>
      </c>
      <c r="I35" s="45" t="s">
        <v>20</v>
      </c>
      <c r="J35" s="45" t="s">
        <v>20</v>
      </c>
      <c r="K35" s="25">
        <f t="shared" si="0"/>
        <v>1</v>
      </c>
      <c r="L35" s="25">
        <f t="shared" si="1"/>
        <v>0</v>
      </c>
      <c r="M35" s="25">
        <f t="shared" si="2"/>
        <v>0</v>
      </c>
      <c r="N35" s="26">
        <f>IF(K35=1,SUM($K$7:K35),"")</f>
        <v>12</v>
      </c>
      <c r="O35" s="26">
        <f>IF(L35=1,SUM($L$7:L35),"")</f>
      </c>
      <c r="P35" s="26">
        <f>IF(M35=1,SUM($M$7:M35),"")</f>
      </c>
    </row>
    <row r="36" spans="1:16" ht="15.75" customHeight="1">
      <c r="A36" s="19" t="s">
        <v>95</v>
      </c>
      <c r="B36" s="41" t="s">
        <v>96</v>
      </c>
      <c r="C36" s="42">
        <v>1950</v>
      </c>
      <c r="D36" s="42" t="s">
        <v>18</v>
      </c>
      <c r="E36" s="43" t="s">
        <v>14</v>
      </c>
      <c r="F36" s="41" t="s">
        <v>97</v>
      </c>
      <c r="G36" s="44">
        <v>0.0435300925925926</v>
      </c>
      <c r="H36" s="45" t="s">
        <v>20</v>
      </c>
      <c r="I36" s="45" t="s">
        <v>52</v>
      </c>
      <c r="J36" s="45" t="s">
        <v>20</v>
      </c>
      <c r="K36" s="25">
        <f t="shared" si="0"/>
        <v>0</v>
      </c>
      <c r="L36" s="25">
        <f t="shared" si="1"/>
        <v>1</v>
      </c>
      <c r="M36" s="25">
        <f t="shared" si="2"/>
        <v>0</v>
      </c>
      <c r="N36" s="26">
        <f>IF(K36=1,SUM($K$7:K36),"")</f>
      </c>
      <c r="O36" s="26">
        <f>IF(L36=1,SUM($L$7:L36),"")</f>
        <v>13</v>
      </c>
      <c r="P36" s="26">
        <f>IF(M36=1,SUM($M$7:M36),"")</f>
      </c>
    </row>
    <row r="37" spans="1:16" ht="15.75" customHeight="1">
      <c r="A37" s="19" t="s">
        <v>98</v>
      </c>
      <c r="B37" s="46" t="s">
        <v>99</v>
      </c>
      <c r="C37" s="47">
        <v>1956</v>
      </c>
      <c r="D37" s="47" t="s">
        <v>15</v>
      </c>
      <c r="E37" s="43" t="s">
        <v>15</v>
      </c>
      <c r="F37" s="41" t="s">
        <v>100</v>
      </c>
      <c r="G37" s="44">
        <v>0.04362268518518519</v>
      </c>
      <c r="H37" s="45" t="s">
        <v>20</v>
      </c>
      <c r="I37" s="45" t="s">
        <v>20</v>
      </c>
      <c r="J37" s="45" t="s">
        <v>32</v>
      </c>
      <c r="K37" s="25">
        <f t="shared" si="0"/>
        <v>0</v>
      </c>
      <c r="L37" s="25">
        <f t="shared" si="1"/>
        <v>0</v>
      </c>
      <c r="M37" s="25">
        <f t="shared" si="2"/>
        <v>1</v>
      </c>
      <c r="N37" s="26">
        <f>IF(K37=1,SUM($K$7:K37),"")</f>
      </c>
      <c r="O37" s="26">
        <f>IF(L37=1,SUM($L$7:L37),"")</f>
      </c>
      <c r="P37" s="26">
        <f>IF(M37=1,SUM($M$7:M37),"")</f>
        <v>6</v>
      </c>
    </row>
    <row r="38" spans="1:16" ht="15.75" customHeight="1">
      <c r="A38" s="19" t="s">
        <v>101</v>
      </c>
      <c r="B38" s="41" t="s">
        <v>102</v>
      </c>
      <c r="C38" s="42">
        <v>1973</v>
      </c>
      <c r="D38" s="42" t="s">
        <v>18</v>
      </c>
      <c r="E38" s="43" t="s">
        <v>13</v>
      </c>
      <c r="F38" s="41" t="s">
        <v>103</v>
      </c>
      <c r="G38" s="44">
        <v>0.04412037037037037</v>
      </c>
      <c r="H38" s="45" t="s">
        <v>52</v>
      </c>
      <c r="I38" s="45" t="s">
        <v>20</v>
      </c>
      <c r="J38" s="45" t="s">
        <v>20</v>
      </c>
      <c r="K38" s="25">
        <f t="shared" si="0"/>
        <v>1</v>
      </c>
      <c r="L38" s="25">
        <f t="shared" si="1"/>
        <v>0</v>
      </c>
      <c r="M38" s="25">
        <f t="shared" si="2"/>
        <v>0</v>
      </c>
      <c r="N38" s="26">
        <f>IF(K38=1,SUM($K$7:K38),"")</f>
        <v>13</v>
      </c>
      <c r="O38" s="26">
        <f>IF(L38=1,SUM($L$7:L38),"")</f>
      </c>
      <c r="P38" s="26">
        <f>IF(M38=1,SUM($M$7:M38),"")</f>
      </c>
    </row>
    <row r="39" spans="1:16" ht="15.75" customHeight="1">
      <c r="A39" s="19" t="s">
        <v>104</v>
      </c>
      <c r="B39" s="41" t="s">
        <v>105</v>
      </c>
      <c r="C39" s="42">
        <v>1950</v>
      </c>
      <c r="D39" s="42" t="s">
        <v>18</v>
      </c>
      <c r="E39" s="43" t="s">
        <v>14</v>
      </c>
      <c r="F39" s="41" t="s">
        <v>45</v>
      </c>
      <c r="G39" s="44">
        <v>0.047071759259259265</v>
      </c>
      <c r="H39" s="45" t="s">
        <v>20</v>
      </c>
      <c r="I39" s="45" t="s">
        <v>54</v>
      </c>
      <c r="J39" s="45" t="s">
        <v>20</v>
      </c>
      <c r="K39" s="25">
        <f t="shared" si="0"/>
        <v>0</v>
      </c>
      <c r="L39" s="25">
        <f t="shared" si="1"/>
        <v>1</v>
      </c>
      <c r="M39" s="25">
        <f t="shared" si="2"/>
        <v>0</v>
      </c>
      <c r="N39" s="26">
        <f>IF(K39=1,SUM($K$7:K39),"")</f>
      </c>
      <c r="O39" s="26">
        <f>IF(L39=1,SUM($L$7:L39),"")</f>
        <v>14</v>
      </c>
      <c r="P39" s="26">
        <f>IF(M39=1,SUM($M$7:M39),"")</f>
      </c>
    </row>
    <row r="40" spans="1:16" ht="15.75" customHeight="1">
      <c r="A40" s="19" t="s">
        <v>106</v>
      </c>
      <c r="B40" s="41" t="s">
        <v>107</v>
      </c>
      <c r="C40" s="42">
        <v>1965</v>
      </c>
      <c r="D40" s="42" t="s">
        <v>18</v>
      </c>
      <c r="E40" s="43" t="s">
        <v>14</v>
      </c>
      <c r="F40" s="41" t="s">
        <v>108</v>
      </c>
      <c r="G40" s="44">
        <v>0.04777777777777778</v>
      </c>
      <c r="H40" s="45" t="s">
        <v>20</v>
      </c>
      <c r="I40" s="45" t="s">
        <v>57</v>
      </c>
      <c r="J40" s="45" t="s">
        <v>20</v>
      </c>
      <c r="K40" s="25">
        <f t="shared" si="0"/>
        <v>0</v>
      </c>
      <c r="L40" s="25">
        <f t="shared" si="1"/>
        <v>1</v>
      </c>
      <c r="M40" s="25">
        <f t="shared" si="2"/>
        <v>0</v>
      </c>
      <c r="N40" s="26">
        <f>IF(K40=1,SUM($K$7:K40),"")</f>
      </c>
      <c r="O40" s="26">
        <f>IF(L40=1,SUM($L$7:L40),"")</f>
        <v>15</v>
      </c>
      <c r="P40" s="26">
        <f>IF(M40=1,SUM($M$7:M40),"")</f>
      </c>
    </row>
    <row r="41" spans="1:16" ht="15.75" customHeight="1">
      <c r="A41" s="19" t="s">
        <v>109</v>
      </c>
      <c r="B41" s="41" t="s">
        <v>110</v>
      </c>
      <c r="C41" s="42">
        <v>1962</v>
      </c>
      <c r="D41" s="42" t="s">
        <v>15</v>
      </c>
      <c r="E41" s="43" t="s">
        <v>15</v>
      </c>
      <c r="F41" s="41" t="s">
        <v>45</v>
      </c>
      <c r="G41" s="44">
        <v>0.048125</v>
      </c>
      <c r="H41" s="45" t="s">
        <v>20</v>
      </c>
      <c r="I41" s="45" t="s">
        <v>20</v>
      </c>
      <c r="J41" s="45" t="s">
        <v>35</v>
      </c>
      <c r="K41" s="25">
        <f t="shared" si="0"/>
        <v>0</v>
      </c>
      <c r="L41" s="25">
        <f t="shared" si="1"/>
        <v>0</v>
      </c>
      <c r="M41" s="25">
        <f t="shared" si="2"/>
        <v>1</v>
      </c>
      <c r="N41" s="26">
        <f>IF(K41=1,SUM($K$7:K41),"")</f>
      </c>
      <c r="O41" s="26">
        <f>IF(L41=1,SUM($L$7:L41),"")</f>
      </c>
      <c r="P41" s="26">
        <f>IF(M41=1,SUM($M$7:M41),"")</f>
        <v>7</v>
      </c>
    </row>
    <row r="42" spans="1:16" ht="15.75" customHeight="1">
      <c r="A42" s="19" t="s">
        <v>111</v>
      </c>
      <c r="B42" s="41" t="s">
        <v>112</v>
      </c>
      <c r="C42" s="42">
        <v>1956</v>
      </c>
      <c r="D42" s="42" t="s">
        <v>15</v>
      </c>
      <c r="E42" s="43" t="s">
        <v>15</v>
      </c>
      <c r="F42" s="41" t="s">
        <v>45</v>
      </c>
      <c r="G42" s="44">
        <v>0.048414351851851854</v>
      </c>
      <c r="H42" s="45" t="s">
        <v>20</v>
      </c>
      <c r="I42" s="45" t="s">
        <v>20</v>
      </c>
      <c r="J42" s="45" t="s">
        <v>38</v>
      </c>
      <c r="K42" s="25">
        <f t="shared" si="0"/>
        <v>0</v>
      </c>
      <c r="L42" s="25">
        <f t="shared" si="1"/>
        <v>0</v>
      </c>
      <c r="M42" s="25">
        <f t="shared" si="2"/>
        <v>1</v>
      </c>
      <c r="N42" s="26">
        <f>IF(K42=1,SUM($K$7:K42),"")</f>
      </c>
      <c r="O42" s="26">
        <f>IF(L42=1,SUM($L$7:L42),"")</f>
      </c>
      <c r="P42" s="26">
        <f>IF(M42=1,SUM($M$7:M42),"")</f>
        <v>8</v>
      </c>
    </row>
    <row r="43" spans="1:16" ht="15.75" customHeight="1">
      <c r="A43" s="19" t="s">
        <v>113</v>
      </c>
      <c r="B43" s="41" t="s">
        <v>114</v>
      </c>
      <c r="C43" s="42">
        <v>1952</v>
      </c>
      <c r="D43" s="42" t="s">
        <v>18</v>
      </c>
      <c r="E43" s="43" t="s">
        <v>14</v>
      </c>
      <c r="F43" s="41" t="s">
        <v>115</v>
      </c>
      <c r="G43" s="44">
        <v>0.04846064814814815</v>
      </c>
      <c r="H43" s="45" t="s">
        <v>20</v>
      </c>
      <c r="I43" s="45" t="s">
        <v>60</v>
      </c>
      <c r="J43" s="45" t="s">
        <v>20</v>
      </c>
      <c r="K43" s="25">
        <f t="shared" si="0"/>
        <v>0</v>
      </c>
      <c r="L43" s="25">
        <f t="shared" si="1"/>
        <v>1</v>
      </c>
      <c r="M43" s="25">
        <f t="shared" si="2"/>
        <v>0</v>
      </c>
      <c r="N43" s="26">
        <f>IF(K43=1,SUM($K$7:K43),"")</f>
      </c>
      <c r="O43" s="26">
        <f>IF(L43=1,SUM($L$7:L43),"")</f>
        <v>16</v>
      </c>
      <c r="P43" s="26">
        <f>IF(M43=1,SUM($M$7:M43),"")</f>
      </c>
    </row>
    <row r="44" spans="1:16" ht="15.75" customHeight="1">
      <c r="A44" s="19" t="s">
        <v>116</v>
      </c>
      <c r="B44" s="41" t="s">
        <v>117</v>
      </c>
      <c r="C44" s="42">
        <v>1944</v>
      </c>
      <c r="D44" s="42" t="s">
        <v>18</v>
      </c>
      <c r="E44" s="43" t="s">
        <v>14</v>
      </c>
      <c r="F44" s="41" t="s">
        <v>118</v>
      </c>
      <c r="G44" s="44">
        <v>0.050555555555555555</v>
      </c>
      <c r="H44" s="45" t="s">
        <v>20</v>
      </c>
      <c r="I44" s="45" t="s">
        <v>62</v>
      </c>
      <c r="J44" s="45" t="s">
        <v>20</v>
      </c>
      <c r="K44" s="25">
        <f t="shared" si="0"/>
        <v>0</v>
      </c>
      <c r="L44" s="25">
        <f t="shared" si="1"/>
        <v>1</v>
      </c>
      <c r="M44" s="25">
        <f t="shared" si="2"/>
        <v>0</v>
      </c>
      <c r="N44" s="26">
        <f>IF(K44=1,SUM($K$7:K44),"")</f>
      </c>
      <c r="O44" s="26">
        <f>IF(L44=1,SUM($L$7:L44),"")</f>
        <v>17</v>
      </c>
      <c r="P44" s="26">
        <f>IF(M44=1,SUM($M$7:M44),"")</f>
      </c>
    </row>
    <row r="45" spans="1:16" ht="15.75" customHeight="1" thickBot="1">
      <c r="A45" s="19" t="s">
        <v>119</v>
      </c>
      <c r="B45" s="41" t="s">
        <v>120</v>
      </c>
      <c r="C45" s="42">
        <v>1975</v>
      </c>
      <c r="D45" s="42" t="s">
        <v>18</v>
      </c>
      <c r="E45" s="43" t="s">
        <v>13</v>
      </c>
      <c r="F45" s="41" t="s">
        <v>121</v>
      </c>
      <c r="G45" s="44" t="s">
        <v>122</v>
      </c>
      <c r="H45" s="45" t="s">
        <v>54</v>
      </c>
      <c r="I45" s="45" t="s">
        <v>20</v>
      </c>
      <c r="J45" s="45" t="s">
        <v>20</v>
      </c>
      <c r="K45" s="25">
        <f t="shared" si="0"/>
        <v>1</v>
      </c>
      <c r="L45" s="25">
        <f t="shared" si="1"/>
        <v>0</v>
      </c>
      <c r="M45" s="25">
        <f t="shared" si="2"/>
        <v>0</v>
      </c>
      <c r="N45" s="26">
        <f>IF(K45=1,SUM($K$7:K45),"")</f>
        <v>14</v>
      </c>
      <c r="O45" s="26">
        <f>IF(L45=1,SUM($L$7:L45),"")</f>
      </c>
      <c r="P45" s="26">
        <f>IF(M45=1,SUM($M$7:M45),"")</f>
      </c>
    </row>
    <row r="46" spans="1:16" ht="15.75" customHeight="1" hidden="1">
      <c r="A46" s="19" t="s">
        <v>123</v>
      </c>
      <c r="B46" s="20"/>
      <c r="C46" s="21"/>
      <c r="D46" s="21"/>
      <c r="E46" s="22"/>
      <c r="F46" s="20"/>
      <c r="G46" s="23"/>
      <c r="H46" s="24"/>
      <c r="I46" s="24"/>
      <c r="J46" s="24"/>
      <c r="K46" s="25">
        <f t="shared" si="0"/>
        <v>0</v>
      </c>
      <c r="L46" s="25">
        <f t="shared" si="1"/>
        <v>0</v>
      </c>
      <c r="M46" s="25">
        <f t="shared" si="2"/>
        <v>0</v>
      </c>
      <c r="N46" s="26">
        <f>IF(K46=1,SUM($K$7:K46),"")</f>
      </c>
      <c r="O46" s="26">
        <f>IF(L46=1,SUM($L$7:L46),"")</f>
      </c>
      <c r="P46" s="26">
        <f>IF(M46=1,SUM($M$7:M46),"")</f>
      </c>
    </row>
    <row r="47" spans="1:16" ht="15.75" customHeight="1" hidden="1">
      <c r="A47" s="19" t="s">
        <v>124</v>
      </c>
      <c r="B47" s="20"/>
      <c r="C47" s="21"/>
      <c r="D47" s="21"/>
      <c r="E47" s="22"/>
      <c r="F47" s="20"/>
      <c r="G47" s="23"/>
      <c r="H47" s="24"/>
      <c r="I47" s="24"/>
      <c r="J47" s="24"/>
      <c r="K47" s="25">
        <f t="shared" si="0"/>
        <v>0</v>
      </c>
      <c r="L47" s="25">
        <f t="shared" si="1"/>
        <v>0</v>
      </c>
      <c r="M47" s="25">
        <f t="shared" si="2"/>
        <v>0</v>
      </c>
      <c r="N47" s="26">
        <f>IF(K47=1,SUM($K$7:K47),"")</f>
      </c>
      <c r="O47" s="26">
        <f>IF(L47=1,SUM($L$7:L47),"")</f>
      </c>
      <c r="P47" s="26">
        <f>IF(M47=1,SUM($M$7:M47),"")</f>
      </c>
    </row>
    <row r="48" spans="1:16" ht="15.75" customHeight="1" hidden="1">
      <c r="A48" s="19" t="s">
        <v>125</v>
      </c>
      <c r="B48" s="20"/>
      <c r="C48" s="21"/>
      <c r="D48" s="21"/>
      <c r="E48" s="22"/>
      <c r="F48" s="20"/>
      <c r="G48" s="23"/>
      <c r="H48" s="24"/>
      <c r="I48" s="24"/>
      <c r="J48" s="24"/>
      <c r="K48" s="25">
        <f t="shared" si="0"/>
        <v>0</v>
      </c>
      <c r="L48" s="25">
        <f t="shared" si="1"/>
        <v>0</v>
      </c>
      <c r="M48" s="25">
        <f t="shared" si="2"/>
        <v>0</v>
      </c>
      <c r="N48" s="26">
        <f>IF(K48=1,SUM($K$7:K48),"")</f>
      </c>
      <c r="O48" s="26">
        <f>IF(L48=1,SUM($L$7:L48),"")</f>
      </c>
      <c r="P48" s="26">
        <f>IF(M48=1,SUM($M$7:M48),"")</f>
      </c>
    </row>
    <row r="49" spans="1:16" ht="15.75" customHeight="1" hidden="1">
      <c r="A49" s="19" t="s">
        <v>126</v>
      </c>
      <c r="B49" s="20"/>
      <c r="C49" s="21"/>
      <c r="D49" s="21"/>
      <c r="E49" s="22"/>
      <c r="F49" s="20"/>
      <c r="G49" s="23"/>
      <c r="H49" s="24"/>
      <c r="I49" s="24"/>
      <c r="J49" s="24"/>
      <c r="K49" s="25">
        <f t="shared" si="0"/>
        <v>0</v>
      </c>
      <c r="L49" s="25">
        <f t="shared" si="1"/>
        <v>0</v>
      </c>
      <c r="M49" s="25">
        <f t="shared" si="2"/>
        <v>0</v>
      </c>
      <c r="N49" s="26">
        <f>IF(K49=1,SUM($K$7:K49),"")</f>
      </c>
      <c r="O49" s="26">
        <f>IF(L49=1,SUM($L$7:L49),"")</f>
      </c>
      <c r="P49" s="26">
        <f>IF(M49=1,SUM($M$7:M49),"")</f>
      </c>
    </row>
    <row r="50" spans="1:16" ht="15.75" customHeight="1" hidden="1">
      <c r="A50" s="19" t="s">
        <v>127</v>
      </c>
      <c r="B50" s="20"/>
      <c r="C50" s="21"/>
      <c r="D50" s="21"/>
      <c r="E50" s="22"/>
      <c r="F50" s="20"/>
      <c r="G50" s="23"/>
      <c r="H50" s="24"/>
      <c r="I50" s="24"/>
      <c r="J50" s="24"/>
      <c r="K50" s="25">
        <f t="shared" si="0"/>
        <v>0</v>
      </c>
      <c r="L50" s="25">
        <f t="shared" si="1"/>
        <v>0</v>
      </c>
      <c r="M50" s="25">
        <f t="shared" si="2"/>
        <v>0</v>
      </c>
      <c r="N50" s="26">
        <f>IF(K50=1,SUM($K$7:K50),"")</f>
      </c>
      <c r="O50" s="26">
        <f>IF(L50=1,SUM($L$7:L50),"")</f>
      </c>
      <c r="P50" s="26">
        <f>IF(M50=1,SUM($M$7:M50),"")</f>
      </c>
    </row>
    <row r="51" spans="1:16" ht="15.75" customHeight="1" hidden="1">
      <c r="A51" s="19" t="s">
        <v>128</v>
      </c>
      <c r="B51" s="20"/>
      <c r="C51" s="21"/>
      <c r="D51" s="21"/>
      <c r="E51" s="22"/>
      <c r="F51" s="20"/>
      <c r="G51" s="23"/>
      <c r="H51" s="24"/>
      <c r="I51" s="24"/>
      <c r="J51" s="24"/>
      <c r="K51" s="25">
        <f t="shared" si="0"/>
        <v>0</v>
      </c>
      <c r="L51" s="25">
        <f t="shared" si="1"/>
        <v>0</v>
      </c>
      <c r="M51" s="25">
        <f t="shared" si="2"/>
        <v>0</v>
      </c>
      <c r="N51" s="26">
        <f>IF(K51=1,SUM($K$7:K51),"")</f>
      </c>
      <c r="O51" s="26">
        <f>IF(L51=1,SUM($L$7:L51),"")</f>
      </c>
      <c r="P51" s="26">
        <f>IF(M51=1,SUM($M$7:M51),"")</f>
      </c>
    </row>
    <row r="52" spans="1:16" ht="15.75" customHeight="1" hidden="1">
      <c r="A52" s="19" t="s">
        <v>129</v>
      </c>
      <c r="B52" s="20"/>
      <c r="C52" s="21"/>
      <c r="D52" s="21"/>
      <c r="E52" s="22"/>
      <c r="F52" s="20"/>
      <c r="G52" s="23"/>
      <c r="H52" s="24"/>
      <c r="I52" s="24"/>
      <c r="J52" s="24"/>
      <c r="K52" s="25"/>
      <c r="L52" s="25"/>
      <c r="M52" s="25"/>
      <c r="N52" s="26"/>
      <c r="O52" s="26"/>
      <c r="P52" s="26"/>
    </row>
    <row r="53" spans="1:16" ht="15.75" customHeight="1" hidden="1">
      <c r="A53" s="19" t="s">
        <v>130</v>
      </c>
      <c r="B53" s="20"/>
      <c r="C53" s="21"/>
      <c r="D53" s="21"/>
      <c r="E53" s="22"/>
      <c r="F53" s="20"/>
      <c r="G53" s="23"/>
      <c r="H53" s="24"/>
      <c r="I53" s="24"/>
      <c r="J53" s="24"/>
      <c r="K53" s="25"/>
      <c r="L53" s="25"/>
      <c r="M53" s="25"/>
      <c r="N53" s="26"/>
      <c r="O53" s="26"/>
      <c r="P53" s="26"/>
    </row>
    <row r="54" spans="1:16" ht="15.75" customHeight="1" hidden="1">
      <c r="A54" s="19" t="s">
        <v>131</v>
      </c>
      <c r="B54" s="20"/>
      <c r="C54" s="21"/>
      <c r="D54" s="21"/>
      <c r="E54" s="22"/>
      <c r="F54" s="20"/>
      <c r="G54" s="23"/>
      <c r="H54" s="24"/>
      <c r="I54" s="24"/>
      <c r="J54" s="24"/>
      <c r="K54" s="25"/>
      <c r="L54" s="25"/>
      <c r="M54" s="25"/>
      <c r="N54" s="26"/>
      <c r="O54" s="26"/>
      <c r="P54" s="26"/>
    </row>
    <row r="55" spans="1:16" ht="15.75" customHeight="1" hidden="1">
      <c r="A55" s="19" t="s">
        <v>132</v>
      </c>
      <c r="B55" s="20"/>
      <c r="C55" s="21"/>
      <c r="D55" s="21"/>
      <c r="E55" s="22"/>
      <c r="F55" s="20"/>
      <c r="G55" s="23"/>
      <c r="H55" s="24"/>
      <c r="I55" s="24"/>
      <c r="J55" s="24"/>
      <c r="K55" s="25"/>
      <c r="L55" s="25"/>
      <c r="M55" s="25"/>
      <c r="N55" s="26"/>
      <c r="O55" s="26"/>
      <c r="P55" s="26"/>
    </row>
    <row r="56" spans="1:16" ht="15.75" customHeight="1" hidden="1">
      <c r="A56" s="19" t="s">
        <v>133</v>
      </c>
      <c r="B56" s="20"/>
      <c r="C56" s="21"/>
      <c r="D56" s="21"/>
      <c r="E56" s="22"/>
      <c r="F56" s="20"/>
      <c r="G56" s="23"/>
      <c r="H56" s="24"/>
      <c r="I56" s="24"/>
      <c r="J56" s="24"/>
      <c r="K56" s="25"/>
      <c r="L56" s="25"/>
      <c r="M56" s="25"/>
      <c r="N56" s="26"/>
      <c r="O56" s="26"/>
      <c r="P56" s="26"/>
    </row>
    <row r="57" spans="1:16" ht="15.75" customHeight="1" hidden="1">
      <c r="A57" s="19" t="s">
        <v>134</v>
      </c>
      <c r="B57" s="20"/>
      <c r="C57" s="21"/>
      <c r="D57" s="21"/>
      <c r="E57" s="22"/>
      <c r="F57" s="20"/>
      <c r="G57" s="23"/>
      <c r="H57" s="24"/>
      <c r="I57" s="24"/>
      <c r="J57" s="24"/>
      <c r="K57" s="25"/>
      <c r="L57" s="25"/>
      <c r="M57" s="25"/>
      <c r="N57" s="26"/>
      <c r="O57" s="26"/>
      <c r="P57" s="26"/>
    </row>
    <row r="58" spans="1:16" ht="15.75" customHeight="1" hidden="1">
      <c r="A58" s="19" t="s">
        <v>135</v>
      </c>
      <c r="B58" s="20"/>
      <c r="C58" s="21"/>
      <c r="D58" s="21"/>
      <c r="E58" s="22"/>
      <c r="F58" s="20"/>
      <c r="G58" s="23"/>
      <c r="H58" s="24"/>
      <c r="I58" s="24"/>
      <c r="J58" s="24"/>
      <c r="K58" s="25"/>
      <c r="L58" s="25"/>
      <c r="M58" s="25"/>
      <c r="N58" s="26"/>
      <c r="O58" s="26"/>
      <c r="P58" s="26"/>
    </row>
    <row r="59" spans="1:16" ht="15.75" customHeight="1" hidden="1">
      <c r="A59" s="19" t="s">
        <v>136</v>
      </c>
      <c r="B59" s="20"/>
      <c r="C59" s="21"/>
      <c r="D59" s="21"/>
      <c r="E59" s="22"/>
      <c r="F59" s="20"/>
      <c r="G59" s="23"/>
      <c r="H59" s="24"/>
      <c r="I59" s="24"/>
      <c r="J59" s="24"/>
      <c r="K59" s="25"/>
      <c r="L59" s="25"/>
      <c r="M59" s="25"/>
      <c r="N59" s="26"/>
      <c r="O59" s="26"/>
      <c r="P59" s="26"/>
    </row>
    <row r="60" spans="1:16" ht="15.75" customHeight="1" hidden="1">
      <c r="A60" s="19" t="s">
        <v>137</v>
      </c>
      <c r="B60" s="20"/>
      <c r="C60" s="21"/>
      <c r="D60" s="21"/>
      <c r="E60" s="22"/>
      <c r="F60" s="20"/>
      <c r="G60" s="23"/>
      <c r="H60" s="24"/>
      <c r="I60" s="24"/>
      <c r="J60" s="24"/>
      <c r="K60" s="25"/>
      <c r="L60" s="25"/>
      <c r="M60" s="25"/>
      <c r="N60" s="26"/>
      <c r="O60" s="26"/>
      <c r="P60" s="26"/>
    </row>
    <row r="61" spans="1:16" ht="15.75" customHeight="1" hidden="1">
      <c r="A61" s="19" t="s">
        <v>138</v>
      </c>
      <c r="B61" s="20"/>
      <c r="C61" s="21"/>
      <c r="D61" s="21"/>
      <c r="E61" s="22"/>
      <c r="F61" s="20"/>
      <c r="G61" s="23"/>
      <c r="H61" s="24"/>
      <c r="I61" s="24"/>
      <c r="J61" s="24"/>
      <c r="K61" s="25"/>
      <c r="L61" s="25"/>
      <c r="M61" s="25"/>
      <c r="N61" s="26"/>
      <c r="O61" s="26"/>
      <c r="P61" s="26"/>
    </row>
    <row r="62" spans="1:16" ht="15.75" customHeight="1" hidden="1">
      <c r="A62" s="19" t="s">
        <v>139</v>
      </c>
      <c r="B62" s="20"/>
      <c r="C62" s="21"/>
      <c r="D62" s="21"/>
      <c r="E62" s="22"/>
      <c r="F62" s="20"/>
      <c r="G62" s="23"/>
      <c r="H62" s="24"/>
      <c r="I62" s="24"/>
      <c r="J62" s="24"/>
      <c r="K62" s="25"/>
      <c r="L62" s="25"/>
      <c r="M62" s="25"/>
      <c r="N62" s="26"/>
      <c r="O62" s="26"/>
      <c r="P62" s="26"/>
    </row>
    <row r="63" spans="1:16" ht="15.75" customHeight="1" hidden="1">
      <c r="A63" s="19" t="s">
        <v>140</v>
      </c>
      <c r="B63" s="20"/>
      <c r="C63" s="21"/>
      <c r="D63" s="21"/>
      <c r="E63" s="22"/>
      <c r="F63" s="20"/>
      <c r="G63" s="23"/>
      <c r="H63" s="24"/>
      <c r="I63" s="24"/>
      <c r="J63" s="24"/>
      <c r="K63" s="25"/>
      <c r="L63" s="25"/>
      <c r="M63" s="25"/>
      <c r="N63" s="26"/>
      <c r="O63" s="26"/>
      <c r="P63" s="26"/>
    </row>
    <row r="64" spans="1:16" ht="15.75" customHeight="1" hidden="1">
      <c r="A64" s="19" t="s">
        <v>141</v>
      </c>
      <c r="B64" s="20"/>
      <c r="C64" s="21"/>
      <c r="D64" s="21"/>
      <c r="E64" s="22"/>
      <c r="F64" s="20"/>
      <c r="G64" s="23"/>
      <c r="H64" s="24"/>
      <c r="I64" s="24"/>
      <c r="J64" s="24"/>
      <c r="K64" s="25"/>
      <c r="L64" s="25"/>
      <c r="M64" s="25"/>
      <c r="N64" s="26"/>
      <c r="O64" s="26"/>
      <c r="P64" s="26"/>
    </row>
    <row r="65" spans="1:16" ht="15.75" customHeight="1" hidden="1">
      <c r="A65" s="19" t="s">
        <v>142</v>
      </c>
      <c r="B65" s="20"/>
      <c r="C65" s="21"/>
      <c r="D65" s="21"/>
      <c r="E65" s="22"/>
      <c r="F65" s="20"/>
      <c r="G65" s="23"/>
      <c r="H65" s="24"/>
      <c r="I65" s="24"/>
      <c r="J65" s="24"/>
      <c r="K65" s="25"/>
      <c r="L65" s="25"/>
      <c r="M65" s="25"/>
      <c r="N65" s="26"/>
      <c r="O65" s="26"/>
      <c r="P65" s="26"/>
    </row>
    <row r="66" spans="1:16" ht="15.75" customHeight="1" hidden="1">
      <c r="A66" s="19" t="s">
        <v>143</v>
      </c>
      <c r="B66" s="20"/>
      <c r="C66" s="21"/>
      <c r="D66" s="21"/>
      <c r="E66" s="22"/>
      <c r="F66" s="20"/>
      <c r="G66" s="23"/>
      <c r="H66" s="24"/>
      <c r="I66" s="24"/>
      <c r="J66" s="24"/>
      <c r="K66" s="25">
        <f aca="true" t="shared" si="3" ref="K66:K76">IF(E66="A",1,0)</f>
        <v>0</v>
      </c>
      <c r="L66" s="25">
        <f aca="true" t="shared" si="4" ref="L66:L76">IF(E66="V40",1,0)</f>
        <v>0</v>
      </c>
      <c r="M66" s="25">
        <f aca="true" t="shared" si="5" ref="M66:M76">IF(E66="Ž",1,0)</f>
        <v>0</v>
      </c>
      <c r="N66" s="26">
        <f>IF(K66=1,SUM($K$7:K66),"")</f>
      </c>
      <c r="O66" s="26">
        <f>IF(L66=1,SUM($L$7:L66),"")</f>
      </c>
      <c r="P66" s="26">
        <f>IF(M66=1,SUM($M$7:M66),"")</f>
      </c>
    </row>
    <row r="67" spans="1:16" ht="15.75" customHeight="1" hidden="1">
      <c r="A67" s="19" t="s">
        <v>131</v>
      </c>
      <c r="B67" s="20"/>
      <c r="C67" s="21"/>
      <c r="D67" s="21"/>
      <c r="E67" s="22"/>
      <c r="F67" s="20"/>
      <c r="G67" s="23"/>
      <c r="H67" s="24"/>
      <c r="I67" s="24"/>
      <c r="J67" s="24"/>
      <c r="K67" s="25">
        <f t="shared" si="3"/>
        <v>0</v>
      </c>
      <c r="L67" s="25">
        <f t="shared" si="4"/>
        <v>0</v>
      </c>
      <c r="M67" s="25">
        <f t="shared" si="5"/>
        <v>0</v>
      </c>
      <c r="N67" s="26">
        <f>IF(K67=1,SUM($K$7:K67),"")</f>
      </c>
      <c r="O67" s="26">
        <f>IF(L67=1,SUM($L$7:L67),"")</f>
      </c>
      <c r="P67" s="26">
        <f>IF(M67=1,SUM($M$7:M67),"")</f>
      </c>
    </row>
    <row r="68" spans="1:16" ht="15.75" customHeight="1" hidden="1">
      <c r="A68" s="19" t="s">
        <v>132</v>
      </c>
      <c r="B68" s="20"/>
      <c r="C68" s="21"/>
      <c r="D68" s="21"/>
      <c r="E68" s="22"/>
      <c r="F68" s="20"/>
      <c r="G68" s="23"/>
      <c r="H68" s="24"/>
      <c r="I68" s="24"/>
      <c r="J68" s="24"/>
      <c r="K68" s="25">
        <f t="shared" si="3"/>
        <v>0</v>
      </c>
      <c r="L68" s="25">
        <f t="shared" si="4"/>
        <v>0</v>
      </c>
      <c r="M68" s="25">
        <f t="shared" si="5"/>
        <v>0</v>
      </c>
      <c r="N68" s="26">
        <f>IF(K68=1,SUM($K$7:K68),"")</f>
      </c>
      <c r="O68" s="26">
        <f>IF(L68=1,SUM($L$7:L68),"")</f>
      </c>
      <c r="P68" s="26">
        <f>IF(M68=1,SUM($M$7:M68),"")</f>
      </c>
    </row>
    <row r="69" spans="1:16" ht="15.75" customHeight="1" hidden="1">
      <c r="A69" s="19" t="s">
        <v>133</v>
      </c>
      <c r="B69" s="20"/>
      <c r="C69" s="21"/>
      <c r="D69" s="21"/>
      <c r="E69" s="22"/>
      <c r="F69" s="20"/>
      <c r="G69" s="23"/>
      <c r="H69" s="24"/>
      <c r="I69" s="24"/>
      <c r="J69" s="24"/>
      <c r="K69" s="25">
        <f t="shared" si="3"/>
        <v>0</v>
      </c>
      <c r="L69" s="25">
        <f t="shared" si="4"/>
        <v>0</v>
      </c>
      <c r="M69" s="25">
        <f t="shared" si="5"/>
        <v>0</v>
      </c>
      <c r="N69" s="26">
        <f>IF(K69=1,SUM($K$7:K69),"")</f>
      </c>
      <c r="O69" s="26">
        <f>IF(L69=1,SUM($L$7:L69),"")</f>
      </c>
      <c r="P69" s="26">
        <f>IF(M69=1,SUM($M$7:M69),"")</f>
      </c>
    </row>
    <row r="70" spans="1:16" ht="15.75" customHeight="1" hidden="1">
      <c r="A70" s="19" t="s">
        <v>134</v>
      </c>
      <c r="B70" s="20"/>
      <c r="C70" s="21"/>
      <c r="D70" s="21"/>
      <c r="E70" s="22"/>
      <c r="F70" s="20"/>
      <c r="G70" s="23"/>
      <c r="H70" s="24"/>
      <c r="I70" s="24"/>
      <c r="J70" s="24"/>
      <c r="K70" s="25">
        <f t="shared" si="3"/>
        <v>0</v>
      </c>
      <c r="L70" s="25">
        <f t="shared" si="4"/>
        <v>0</v>
      </c>
      <c r="M70" s="25">
        <f t="shared" si="5"/>
        <v>0</v>
      </c>
      <c r="N70" s="26">
        <f>IF(K70=1,SUM($K$7:K70),"")</f>
      </c>
      <c r="O70" s="26">
        <f>IF(L70=1,SUM($L$7:L70),"")</f>
      </c>
      <c r="P70" s="26">
        <f>IF(M70=1,SUM($M$7:M70),"")</f>
      </c>
    </row>
    <row r="71" spans="1:16" ht="15.75" customHeight="1" hidden="1">
      <c r="A71" s="19" t="s">
        <v>135</v>
      </c>
      <c r="B71" s="20"/>
      <c r="C71" s="21"/>
      <c r="D71" s="21"/>
      <c r="E71" s="22"/>
      <c r="F71" s="20"/>
      <c r="G71" s="23"/>
      <c r="H71" s="24"/>
      <c r="I71" s="24"/>
      <c r="J71" s="24"/>
      <c r="K71" s="25">
        <f t="shared" si="3"/>
        <v>0</v>
      </c>
      <c r="L71" s="25">
        <f t="shared" si="4"/>
        <v>0</v>
      </c>
      <c r="M71" s="25">
        <f t="shared" si="5"/>
        <v>0</v>
      </c>
      <c r="N71" s="26">
        <f>IF(K71=1,SUM($K$7:K71),"")</f>
      </c>
      <c r="O71" s="26">
        <f>IF(L71=1,SUM($L$7:L71),"")</f>
      </c>
      <c r="P71" s="26">
        <f>IF(M71=1,SUM($M$7:M71),"")</f>
      </c>
    </row>
    <row r="72" spans="1:16" ht="15.75" customHeight="1" hidden="1">
      <c r="A72" s="19" t="s">
        <v>136</v>
      </c>
      <c r="B72" s="20"/>
      <c r="C72" s="21"/>
      <c r="D72" s="21"/>
      <c r="E72" s="22"/>
      <c r="F72" s="20"/>
      <c r="G72" s="23"/>
      <c r="H72" s="24"/>
      <c r="I72" s="24"/>
      <c r="J72" s="24"/>
      <c r="K72" s="25">
        <f t="shared" si="3"/>
        <v>0</v>
      </c>
      <c r="L72" s="25">
        <f t="shared" si="4"/>
        <v>0</v>
      </c>
      <c r="M72" s="25">
        <f t="shared" si="5"/>
        <v>0</v>
      </c>
      <c r="N72" s="26">
        <f>IF(K72=1,SUM($K$7:K72),"")</f>
      </c>
      <c r="O72" s="26">
        <f>IF(L72=1,SUM($L$7:L72),"")</f>
      </c>
      <c r="P72" s="26">
        <f>IF(M72=1,SUM($M$7:M72),"")</f>
      </c>
    </row>
    <row r="73" spans="1:16" ht="15.75" customHeight="1" hidden="1">
      <c r="A73" s="19" t="s">
        <v>137</v>
      </c>
      <c r="B73" s="20"/>
      <c r="C73" s="21"/>
      <c r="D73" s="21"/>
      <c r="E73" s="22"/>
      <c r="F73" s="20"/>
      <c r="G73" s="23"/>
      <c r="H73" s="24"/>
      <c r="I73" s="24"/>
      <c r="J73" s="24"/>
      <c r="K73" s="25">
        <f t="shared" si="3"/>
        <v>0</v>
      </c>
      <c r="L73" s="25">
        <f t="shared" si="4"/>
        <v>0</v>
      </c>
      <c r="M73" s="25">
        <f t="shared" si="5"/>
        <v>0</v>
      </c>
      <c r="N73" s="26">
        <f>IF(K73=1,SUM($K$7:K73),"")</f>
      </c>
      <c r="O73" s="26">
        <f>IF(L73=1,SUM($L$7:L73),"")</f>
      </c>
      <c r="P73" s="26">
        <f>IF(M73=1,SUM($M$7:M73),"")</f>
      </c>
    </row>
    <row r="74" spans="1:16" ht="15.75" customHeight="1" hidden="1">
      <c r="A74" s="19" t="s">
        <v>138</v>
      </c>
      <c r="B74" s="20"/>
      <c r="C74" s="21"/>
      <c r="D74" s="21"/>
      <c r="E74" s="22"/>
      <c r="F74" s="20"/>
      <c r="G74" s="23"/>
      <c r="H74" s="24"/>
      <c r="I74" s="24"/>
      <c r="J74" s="24"/>
      <c r="K74" s="25">
        <f t="shared" si="3"/>
        <v>0</v>
      </c>
      <c r="L74" s="25">
        <f t="shared" si="4"/>
        <v>0</v>
      </c>
      <c r="M74" s="25">
        <f t="shared" si="5"/>
        <v>0</v>
      </c>
      <c r="N74" s="26">
        <f>IF(K74=1,SUM($K$7:K74),"")</f>
      </c>
      <c r="O74" s="26">
        <f>IF(L74=1,SUM($L$7:L74),"")</f>
      </c>
      <c r="P74" s="26">
        <f>IF(M74=1,SUM($M$7:M74),"")</f>
      </c>
    </row>
    <row r="75" spans="1:16" ht="15.75" customHeight="1" hidden="1">
      <c r="A75" s="19" t="s">
        <v>139</v>
      </c>
      <c r="B75" s="20"/>
      <c r="C75" s="21"/>
      <c r="D75" s="21"/>
      <c r="E75" s="22"/>
      <c r="F75" s="20"/>
      <c r="G75" s="23"/>
      <c r="H75" s="24"/>
      <c r="I75" s="24"/>
      <c r="J75" s="24"/>
      <c r="K75" s="25">
        <f t="shared" si="3"/>
        <v>0</v>
      </c>
      <c r="L75" s="25">
        <f t="shared" si="4"/>
        <v>0</v>
      </c>
      <c r="M75" s="25">
        <f t="shared" si="5"/>
        <v>0</v>
      </c>
      <c r="N75" s="26">
        <f>IF(K75=1,SUM($K$7:K75),"")</f>
      </c>
      <c r="O75" s="26">
        <f>IF(L75=1,SUM($L$7:L75),"")</f>
      </c>
      <c r="P75" s="26">
        <f>IF(M75=1,SUM($M$7:M75),"")</f>
      </c>
    </row>
    <row r="76" spans="1:16" ht="15.75" customHeight="1" hidden="1">
      <c r="A76" s="19" t="s">
        <v>140</v>
      </c>
      <c r="B76" s="20"/>
      <c r="C76" s="21"/>
      <c r="D76" s="21"/>
      <c r="E76" s="22"/>
      <c r="F76" s="20"/>
      <c r="G76" s="23"/>
      <c r="H76" s="24"/>
      <c r="I76" s="24"/>
      <c r="J76" s="24"/>
      <c r="K76" s="25">
        <f t="shared" si="3"/>
        <v>0</v>
      </c>
      <c r="L76" s="25">
        <f t="shared" si="4"/>
        <v>0</v>
      </c>
      <c r="M76" s="25">
        <f t="shared" si="5"/>
        <v>0</v>
      </c>
      <c r="N76" s="26">
        <f>IF(K76=1,SUM($K$7:K76),"")</f>
      </c>
      <c r="O76" s="26">
        <f>IF(L76=1,SUM($L$7:L76),"")</f>
      </c>
      <c r="P76" s="26">
        <f>IF(M76=1,SUM($M$7:M76),"")</f>
      </c>
    </row>
    <row r="77" spans="1:16" ht="15.75" customHeight="1" hidden="1">
      <c r="A77" s="19" t="s">
        <v>141</v>
      </c>
      <c r="B77" s="20"/>
      <c r="C77" s="21"/>
      <c r="D77" s="21"/>
      <c r="E77" s="22"/>
      <c r="F77" s="20"/>
      <c r="G77" s="23"/>
      <c r="H77" s="24"/>
      <c r="I77" s="24"/>
      <c r="J77" s="24"/>
      <c r="K77" s="25"/>
      <c r="L77" s="25"/>
      <c r="M77" s="25"/>
      <c r="N77" s="26"/>
      <c r="O77" s="26"/>
      <c r="P77" s="26"/>
    </row>
    <row r="78" spans="1:16" ht="15.75" customHeight="1" hidden="1">
      <c r="A78" s="19" t="s">
        <v>142</v>
      </c>
      <c r="B78" s="20"/>
      <c r="C78" s="21"/>
      <c r="D78" s="21"/>
      <c r="E78" s="22"/>
      <c r="F78" s="20"/>
      <c r="G78" s="23"/>
      <c r="H78" s="24"/>
      <c r="I78" s="24"/>
      <c r="J78" s="24"/>
      <c r="K78" s="25"/>
      <c r="L78" s="25"/>
      <c r="M78" s="25"/>
      <c r="N78" s="26"/>
      <c r="O78" s="26"/>
      <c r="P78" s="26"/>
    </row>
    <row r="79" spans="1:16" ht="15.75" customHeight="1" hidden="1">
      <c r="A79" s="19" t="s">
        <v>143</v>
      </c>
      <c r="B79" s="20"/>
      <c r="C79" s="21"/>
      <c r="D79" s="21"/>
      <c r="E79" s="22"/>
      <c r="F79" s="20"/>
      <c r="G79" s="23"/>
      <c r="H79" s="24"/>
      <c r="I79" s="24"/>
      <c r="J79" s="24"/>
      <c r="K79" s="25"/>
      <c r="L79" s="25"/>
      <c r="M79" s="25"/>
      <c r="N79" s="26"/>
      <c r="O79" s="26"/>
      <c r="P79" s="26"/>
    </row>
    <row r="80" spans="1:16" ht="15.75" customHeight="1" hidden="1">
      <c r="A80" s="19" t="s">
        <v>144</v>
      </c>
      <c r="B80" s="20"/>
      <c r="C80" s="21"/>
      <c r="D80" s="21"/>
      <c r="E80" s="22"/>
      <c r="F80" s="20"/>
      <c r="G80" s="23"/>
      <c r="H80" s="24"/>
      <c r="I80" s="24"/>
      <c r="J80" s="24"/>
      <c r="K80" s="25"/>
      <c r="L80" s="25"/>
      <c r="M80" s="25"/>
      <c r="N80" s="26"/>
      <c r="O80" s="26"/>
      <c r="P80" s="26"/>
    </row>
    <row r="81" spans="1:16" ht="15.75" customHeight="1" hidden="1">
      <c r="A81" s="19" t="s">
        <v>145</v>
      </c>
      <c r="B81" s="20"/>
      <c r="C81" s="21"/>
      <c r="D81" s="21"/>
      <c r="E81" s="22"/>
      <c r="F81" s="20"/>
      <c r="G81" s="23"/>
      <c r="H81" s="24"/>
      <c r="I81" s="24"/>
      <c r="J81" s="24"/>
      <c r="K81" s="25">
        <f>IF(E81="A",1,0)</f>
        <v>0</v>
      </c>
      <c r="L81" s="25">
        <f>IF(E81="V40",1,0)</f>
        <v>0</v>
      </c>
      <c r="M81" s="25">
        <f>IF(E81="Ž",1,0)</f>
        <v>0</v>
      </c>
      <c r="N81" s="26">
        <f>IF(K81=1,SUM($K$7:K81),"")</f>
      </c>
      <c r="O81" s="26">
        <f>IF(L81=1,SUM($L$7:L81),"")</f>
      </c>
      <c r="P81" s="26">
        <f>IF(M81=1,SUM($M$7:M81),"")</f>
      </c>
    </row>
    <row r="82" spans="1:16" ht="15.75" customHeight="1" hidden="1" thickBot="1">
      <c r="A82" s="19" t="s">
        <v>146</v>
      </c>
      <c r="B82" s="20"/>
      <c r="C82" s="21"/>
      <c r="D82" s="21"/>
      <c r="E82" s="22"/>
      <c r="F82" s="20"/>
      <c r="G82" s="23"/>
      <c r="H82" s="24"/>
      <c r="I82" s="24"/>
      <c r="J82" s="24"/>
      <c r="K82" s="25">
        <f>IF(E82="A",1,0)</f>
        <v>0</v>
      </c>
      <c r="L82" s="25">
        <f>IF(E82="V40",1,0)</f>
        <v>0</v>
      </c>
      <c r="M82" s="25">
        <f>IF(E82="Ž",1,0)</f>
        <v>0</v>
      </c>
      <c r="N82" s="26">
        <f>IF(K82=1,SUM($K$7:K82),"")</f>
      </c>
      <c r="O82" s="26">
        <f>IF(L82=1,SUM($L$7:L82),"")</f>
      </c>
      <c r="P82" s="26">
        <f>IF(M82=1,SUM($M$7:M82),"")</f>
      </c>
    </row>
    <row r="83" spans="1:13" ht="13.5" thickTop="1">
      <c r="A83" s="28"/>
      <c r="B83" s="29"/>
      <c r="C83" s="30"/>
      <c r="D83" s="30"/>
      <c r="E83" s="30"/>
      <c r="F83" s="29"/>
      <c r="G83" s="31"/>
      <c r="H83" s="28"/>
      <c r="I83" s="28"/>
      <c r="J83" s="28"/>
      <c r="K83" s="32"/>
      <c r="L83" s="32"/>
      <c r="M83" s="32"/>
    </row>
    <row r="84" spans="1:14" s="38" customFormat="1" ht="15">
      <c r="A84" s="33" t="s">
        <v>147</v>
      </c>
      <c r="B84" s="34"/>
      <c r="C84" s="35"/>
      <c r="D84" s="36"/>
      <c r="E84" s="36"/>
      <c r="F84" s="36"/>
      <c r="G84" s="35"/>
      <c r="H84" s="34"/>
      <c r="I84" s="6"/>
      <c r="J84" s="6"/>
      <c r="K84" s="6"/>
      <c r="L84" s="37"/>
      <c r="M84" s="37"/>
      <c r="N84" s="37"/>
    </row>
    <row r="85" spans="1:14" s="38" customFormat="1" ht="15">
      <c r="A85" s="6"/>
      <c r="B85" s="39"/>
      <c r="C85" s="35"/>
      <c r="D85" s="36"/>
      <c r="E85" s="36"/>
      <c r="F85" s="36"/>
      <c r="G85" s="35"/>
      <c r="H85" s="34"/>
      <c r="I85" s="6"/>
      <c r="J85" s="6"/>
      <c r="K85" s="6"/>
      <c r="L85" s="37"/>
      <c r="M85" s="37"/>
      <c r="N85" s="37"/>
    </row>
    <row r="86" spans="1:14" s="38" customFormat="1" ht="15">
      <c r="A86" s="33" t="s">
        <v>148</v>
      </c>
      <c r="B86" s="34"/>
      <c r="C86" s="6"/>
      <c r="D86" s="35"/>
      <c r="E86" s="36"/>
      <c r="F86" s="36"/>
      <c r="G86" s="40" t="s">
        <v>149</v>
      </c>
      <c r="H86" s="34"/>
      <c r="I86" s="6"/>
      <c r="J86" s="6"/>
      <c r="K86" s="6"/>
      <c r="L86" s="37"/>
      <c r="M86" s="37"/>
      <c r="N86" s="37"/>
    </row>
    <row r="87" spans="1:14" s="38" customFormat="1" ht="15">
      <c r="A87" s="39"/>
      <c r="B87" s="34" t="s">
        <v>150</v>
      </c>
      <c r="C87" s="34"/>
      <c r="D87" s="36"/>
      <c r="F87" s="36"/>
      <c r="G87" s="35"/>
      <c r="H87" s="34"/>
      <c r="I87" s="6"/>
      <c r="J87" s="6"/>
      <c r="K87" s="6"/>
      <c r="L87" s="37"/>
      <c r="M87" s="37"/>
      <c r="N87" s="37"/>
    </row>
    <row r="88" spans="1:13" ht="12.75">
      <c r="A88" s="33"/>
      <c r="B88" s="13"/>
      <c r="E88" s="12"/>
      <c r="F88" s="4"/>
      <c r="G88" s="6"/>
      <c r="M88" s="4"/>
    </row>
  </sheetData>
  <printOptions horizontalCentered="1"/>
  <pageMargins left="0.3937007874015748" right="0.3937007874015748" top="0.17" bottom="0.16" header="0" footer="0"/>
  <pageSetup blackAndWhite="1" fitToHeight="1" fitToWidth="1"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lkubecek</dc:creator>
  <cp:keywords/>
  <dc:description/>
  <cp:lastModifiedBy>KUBA</cp:lastModifiedBy>
  <cp:lastPrinted>2011-01-08T17:52:32Z</cp:lastPrinted>
  <dcterms:created xsi:type="dcterms:W3CDTF">2011-01-08T10:29:30Z</dcterms:created>
  <dcterms:modified xsi:type="dcterms:W3CDTF">2011-01-08T17:52:42Z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-1255348028</vt:i4>
  </property>
  <property fmtid="{D5CDD505-2E9C-101B-9397-08002B2CF9AE}" pid="4" name="_EmailSubje">
    <vt:lpwstr>Novoroční běh - CK </vt:lpwstr>
  </property>
  <property fmtid="{D5CDD505-2E9C-101B-9397-08002B2CF9AE}" pid="5" name="_AuthorEma">
    <vt:lpwstr>l.kubecek@volny.cz</vt:lpwstr>
  </property>
  <property fmtid="{D5CDD505-2E9C-101B-9397-08002B2CF9AE}" pid="6" name="_AuthorEmailDisplayNa">
    <vt:lpwstr>Kuba</vt:lpwstr>
  </property>
</Properties>
</file>